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7"/>
  <workbookPr/>
  <mc:AlternateContent xmlns:mc="http://schemas.openxmlformats.org/markup-compatibility/2006">
    <mc:Choice Requires="x15">
      <x15ac:absPath xmlns:x15ac="http://schemas.microsoft.com/office/spreadsheetml/2010/11/ac" url="https://d.docs.live.net/6e595f492fc64088/Desktop/"/>
    </mc:Choice>
  </mc:AlternateContent>
  <xr:revisionPtr revIDLastSave="273" documentId="11_F25DC773A252ABDACC1048A9715A75E45BDE58EF" xr6:coauthVersionLast="47" xr6:coauthVersionMax="47" xr10:uidLastSave="{191C6FD3-F941-4BB4-8D03-ED2010E0D9AC}"/>
  <bookViews>
    <workbookView xWindow="-110" yWindow="-110" windowWidth="19420" windowHeight="10300" xr2:uid="{00000000-000D-0000-FFFF-FFFF00000000}"/>
  </bookViews>
  <sheets>
    <sheet name="Inventor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K5" i="1"/>
  <c r="K6" i="1"/>
  <c r="K7" i="1"/>
  <c r="K8" i="1"/>
  <c r="K9" i="1"/>
  <c r="K10" i="1"/>
  <c r="K11" i="1"/>
  <c r="M5" i="1" l="1"/>
  <c r="M6" i="1"/>
  <c r="M7" i="1"/>
  <c r="M8" i="1"/>
  <c r="M9" i="1"/>
  <c r="M10" i="1"/>
  <c r="M11" i="1"/>
</calcChain>
</file>

<file path=xl/sharedStrings.xml><?xml version="1.0" encoding="utf-8"?>
<sst xmlns="http://schemas.openxmlformats.org/spreadsheetml/2006/main" count="36" uniqueCount="18">
  <si>
    <t>Inventory Tracking Sheet (Stock In Out and Balance Tracker)</t>
  </si>
  <si>
    <t>Stock In (Purchase)</t>
  </si>
  <si>
    <t>Date</t>
  </si>
  <si>
    <t>Item Name</t>
  </si>
  <si>
    <t>Quantity</t>
  </si>
  <si>
    <t>Stock Out (Sales)</t>
  </si>
  <si>
    <t>Stock Balance</t>
  </si>
  <si>
    <t>Op. Stock</t>
  </si>
  <si>
    <t>Total Out</t>
  </si>
  <si>
    <t>Total In</t>
  </si>
  <si>
    <t>Balance</t>
  </si>
  <si>
    <t>Television</t>
  </si>
  <si>
    <t>Fan</t>
  </si>
  <si>
    <t>Washing Machine</t>
  </si>
  <si>
    <t>Heater</t>
  </si>
  <si>
    <t>Refrigerator</t>
  </si>
  <si>
    <t>Microwave Oven</t>
  </si>
  <si>
    <t>Mixture Grinder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</si>
</sst>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3"/>
      <color theme="1"/>
      <name val="Aptos Slab"/>
      <family val="2"/>
    </font>
    <font>
      <b/>
      <sz val="18"/>
      <color theme="1"/>
      <name val="Aptos Slab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ptos Slab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ptos Slab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ptos Slab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ptos Slab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ptos Slab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ptos Slab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ptos Slab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ptos Slab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ptos Slab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ptos Slab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ptos Slab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ptos Slab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ptos Slab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ptos Slab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ptos Slab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ptos Slab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ptos Slab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6A90EA-E5D4-42B7-A80E-B1D296DED3EB}" name="stock_in" displayName="stock_in" ref="A4:C9" totalsRowShown="0" headerRowDxfId="16" dataDxfId="15">
  <autoFilter ref="A4:C9" xr:uid="{926A90EA-E5D4-42B7-A80E-B1D296DED3EB}">
    <filterColumn colId="0" hiddenButton="1"/>
    <filterColumn colId="1" hiddenButton="1"/>
    <filterColumn colId="2" hiddenButton="1"/>
  </autoFilter>
  <tableColumns count="3">
    <tableColumn id="1" xr3:uid="{E64A3120-B451-4ACC-B4F7-DB4BB02C1DEF}" name="Date" dataDxfId="14"/>
    <tableColumn id="2" xr3:uid="{3141AF00-C370-47DA-827C-7CE97D8E279D}" name="Item Name" dataDxfId="13"/>
    <tableColumn id="3" xr3:uid="{34D734C5-7E3C-4632-AAC8-FC6772516A86}" name="Quantity" dataDxfId="1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A8B1FE-D3E1-457E-B198-16EBBF50F6E7}" name="stock_out" displayName="stock_out" ref="E4:G13" totalsRowShown="0" headerRowDxfId="11" dataDxfId="10">
  <autoFilter ref="E4:G13" xr:uid="{02A8B1FE-D3E1-457E-B198-16EBBF50F6E7}">
    <filterColumn colId="0" hiddenButton="1"/>
    <filterColumn colId="1" hiddenButton="1"/>
    <filterColumn colId="2" hiddenButton="1"/>
  </autoFilter>
  <tableColumns count="3">
    <tableColumn id="1" xr3:uid="{5F81FD56-E27D-4559-B049-EC2E4695F136}" name="Date" dataDxfId="9"/>
    <tableColumn id="2" xr3:uid="{39F99334-095D-49BD-BA47-9A979C74297B}" name="Item Name" dataDxfId="8"/>
    <tableColumn id="3" xr3:uid="{5B2FF844-8065-497D-AD45-F48B597FDE1E}" name="Quantity" dataDxfId="7"/>
  </tableColumns>
  <tableStyleInfo name="TableStyleLight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28E3AA-79CE-45F5-A6A5-3232352467B5}" name="stock_balance" displayName="stock_balance" ref="I4:M11" totalsRowShown="0" headerRowDxfId="6" dataDxfId="5">
  <autoFilter ref="I4:M11" xr:uid="{DA28E3AA-79CE-45F5-A6A5-3232352467B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1CE7F48-9DC4-42C6-9985-86FD121F9217}" name="Item Name" dataDxfId="4"/>
    <tableColumn id="2" xr3:uid="{A0E9CA87-6FD2-4D5A-AB49-7ADE57887B0D}" name="Op. Stock" dataDxfId="3"/>
    <tableColumn id="3" xr3:uid="{BCE3952F-A379-4BB4-9659-85DC2D464711}" name="Total In" dataDxfId="2">
      <calculatedColumnFormula>SUMIF(stock_in[Item Name],stock_balance[[#This Row],[Item Name]],stock_in[Quantity])</calculatedColumnFormula>
    </tableColumn>
    <tableColumn id="4" xr3:uid="{515721B1-3001-4127-A4C5-94056EDF1B0C}" name="Total Out" dataDxfId="1">
      <calculatedColumnFormula>SUMIF(stock_out[Item Name],stock_balance[[#This Row],[Item Name]],stock_out[Quantity])</calculatedColumnFormula>
    </tableColumn>
    <tableColumn id="5" xr3:uid="{AC1C573E-506E-49F5-96E6-01AE3924D0DD}" name="Balance" dataDxfId="0">
      <calculatedColumnFormula>stock_balance[[#This Row],[Op. Stock]]+stock_balance[[#This Row],[Total In]]-stock_balance[[#This Row],[Total Out]]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pane ySplit="4" topLeftCell="A5" activePane="bottomLeft" state="frozen"/>
      <selection pane="bottomLeft" activeCell="I15" sqref="I15"/>
    </sheetView>
  </sheetViews>
  <sheetFormatPr defaultRowHeight="17" x14ac:dyDescent="0.4"/>
  <cols>
    <col min="1" max="1" width="14.453125" style="1" customWidth="1"/>
    <col min="2" max="2" width="17.7265625" style="1" customWidth="1"/>
    <col min="3" max="3" width="12.1796875" style="1" customWidth="1"/>
    <col min="4" max="4" width="3.36328125" style="1" customWidth="1"/>
    <col min="5" max="5" width="13.08984375" style="1" customWidth="1"/>
    <col min="6" max="6" width="20.08984375" style="1" customWidth="1"/>
    <col min="7" max="7" width="12.1796875" style="1" customWidth="1"/>
    <col min="8" max="8" width="3.81640625" style="1" customWidth="1"/>
    <col min="9" max="9" width="20.36328125" style="1" customWidth="1"/>
    <col min="10" max="10" width="12.90625" style="1" customWidth="1"/>
    <col min="11" max="11" width="11.08984375" style="1" customWidth="1"/>
    <col min="12" max="12" width="12.7265625" style="1" customWidth="1"/>
    <col min="13" max="13" width="11.54296875" style="1" customWidth="1"/>
    <col min="14" max="16384" width="8.7265625" style="1"/>
  </cols>
  <sheetData>
    <row r="1" spans="1:13" ht="23.5" x14ac:dyDescent="0.5500000000000000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3" spans="1:13" x14ac:dyDescent="0.4">
      <c r="A3" s="4" t="s">
        <v>1</v>
      </c>
      <c r="B3" s="4"/>
      <c r="C3" s="4"/>
      <c r="E3" s="5" t="s">
        <v>5</v>
      </c>
      <c r="F3" s="5"/>
      <c r="G3" s="5"/>
      <c r="I3" s="6" t="s">
        <v>6</v>
      </c>
      <c r="J3" s="6"/>
      <c r="K3" s="6"/>
      <c r="L3" s="6"/>
      <c r="M3" s="6"/>
    </row>
    <row r="4" spans="1:13" x14ac:dyDescent="0.4">
      <c r="A4" s="2" t="s">
        <v>2</v>
      </c>
      <c r="B4" s="2" t="s">
        <v>3</v>
      </c>
      <c r="C4" s="2" t="s">
        <v>4</v>
      </c>
      <c r="E4" s="2" t="s">
        <v>2</v>
      </c>
      <c r="F4" s="2" t="s">
        <v>3</v>
      </c>
      <c r="G4" s="2" t="s">
        <v>4</v>
      </c>
      <c r="I4" s="2" t="s">
        <v>3</v>
      </c>
      <c r="J4" s="2" t="s">
        <v>7</v>
      </c>
      <c r="K4" s="2" t="s">
        <v>9</v>
      </c>
      <c r="L4" s="2" t="s">
        <v>8</v>
      </c>
      <c r="M4" s="2" t="s">
        <v>10</v>
      </c>
    </row>
    <row r="5" spans="1:13" x14ac:dyDescent="0.4">
      <c r="A5" s="3">
        <v>45987</v>
      </c>
      <c r="B5" s="2" t="s">
        <v>11</v>
      </c>
      <c r="C5" s="2">
        <v>12</v>
      </c>
      <c r="E5" s="3">
        <v>45988</v>
      </c>
      <c r="F5" s="2" t="s">
        <v>13</v>
      </c>
      <c r="G5" s="2">
        <v>3</v>
      </c>
      <c r="I5" s="2" t="s">
        <v>11</v>
      </c>
      <c r="J5" s="2">
        <v>4</v>
      </c>
      <c r="K5" s="2">
        <f>SUMIF(stock_in[Item Name],stock_balance[[#This Row],[Item Name]],stock_in[Quantity])</f>
        <v>30</v>
      </c>
      <c r="L5" s="2">
        <f>SUMIF(stock_out[Item Name],stock_balance[[#This Row],[Item Name]],stock_out[Quantity])</f>
        <v>12</v>
      </c>
      <c r="M5" s="2">
        <f>stock_balance[[#This Row],[Op. Stock]]+stock_balance[[#This Row],[Total In]]-stock_balance[[#This Row],[Total Out]]</f>
        <v>22</v>
      </c>
    </row>
    <row r="6" spans="1:13" x14ac:dyDescent="0.4">
      <c r="A6" s="3">
        <v>45988</v>
      </c>
      <c r="B6" s="2" t="s">
        <v>11</v>
      </c>
      <c r="C6" s="2">
        <v>12</v>
      </c>
      <c r="E6" s="3">
        <v>45989</v>
      </c>
      <c r="F6" s="2" t="s">
        <v>11</v>
      </c>
      <c r="G6" s="2">
        <v>5</v>
      </c>
      <c r="I6" s="2" t="s">
        <v>12</v>
      </c>
      <c r="J6" s="2">
        <v>7</v>
      </c>
      <c r="K6" s="2">
        <f>SUMIF(stock_in[Item Name],stock_balance[[#This Row],[Item Name]],stock_in[Quantity])</f>
        <v>0</v>
      </c>
      <c r="L6" s="2">
        <f>SUMIF(stock_out[Item Name],stock_balance[[#This Row],[Item Name]],stock_out[Quantity])</f>
        <v>4</v>
      </c>
      <c r="M6" s="2">
        <f>stock_balance[[#This Row],[Op. Stock]]+stock_balance[[#This Row],[Total In]]-stock_balance[[#This Row],[Total Out]]</f>
        <v>3</v>
      </c>
    </row>
    <row r="7" spans="1:13" x14ac:dyDescent="0.4">
      <c r="A7" s="3">
        <v>45988</v>
      </c>
      <c r="B7" s="2" t="s">
        <v>15</v>
      </c>
      <c r="C7" s="2">
        <v>18</v>
      </c>
      <c r="E7" s="3">
        <v>45990</v>
      </c>
      <c r="F7" s="2" t="s">
        <v>11</v>
      </c>
      <c r="G7" s="2">
        <v>4</v>
      </c>
      <c r="I7" s="2" t="s">
        <v>13</v>
      </c>
      <c r="J7" s="2">
        <v>11</v>
      </c>
      <c r="K7" s="2">
        <f>SUMIF(stock_in[Item Name],stock_balance[[#This Row],[Item Name]],stock_in[Quantity])</f>
        <v>0</v>
      </c>
      <c r="L7" s="2">
        <f>SUMIF(stock_out[Item Name],stock_balance[[#This Row],[Item Name]],stock_out[Quantity])</f>
        <v>5</v>
      </c>
      <c r="M7" s="2">
        <f>stock_balance[[#This Row],[Op. Stock]]+stock_balance[[#This Row],[Total In]]-stock_balance[[#This Row],[Total Out]]</f>
        <v>6</v>
      </c>
    </row>
    <row r="8" spans="1:13" x14ac:dyDescent="0.4">
      <c r="A8" s="3">
        <v>45990</v>
      </c>
      <c r="B8" s="2" t="s">
        <v>16</v>
      </c>
      <c r="C8" s="2">
        <v>18</v>
      </c>
      <c r="E8" s="3">
        <v>45991</v>
      </c>
      <c r="F8" s="2" t="s">
        <v>14</v>
      </c>
      <c r="G8" s="2">
        <v>2</v>
      </c>
      <c r="I8" s="2" t="s">
        <v>14</v>
      </c>
      <c r="J8" s="2">
        <v>6</v>
      </c>
      <c r="K8" s="2">
        <f>SUMIF(stock_in[Item Name],stock_balance[[#This Row],[Item Name]],stock_in[Quantity])</f>
        <v>0</v>
      </c>
      <c r="L8" s="2">
        <f>SUMIF(stock_out[Item Name],stock_balance[[#This Row],[Item Name]],stock_out[Quantity])</f>
        <v>3</v>
      </c>
      <c r="M8" s="2">
        <f>stock_balance[[#This Row],[Op. Stock]]+stock_balance[[#This Row],[Total In]]-stock_balance[[#This Row],[Total Out]]</f>
        <v>3</v>
      </c>
    </row>
    <row r="9" spans="1:13" x14ac:dyDescent="0.4">
      <c r="A9" s="3">
        <v>45990</v>
      </c>
      <c r="B9" s="2" t="s">
        <v>11</v>
      </c>
      <c r="C9" s="2">
        <v>6</v>
      </c>
      <c r="E9" s="3">
        <v>45991</v>
      </c>
      <c r="F9" s="2" t="s">
        <v>12</v>
      </c>
      <c r="G9" s="2">
        <v>1</v>
      </c>
      <c r="I9" s="2" t="s">
        <v>15</v>
      </c>
      <c r="J9" s="2">
        <v>9</v>
      </c>
      <c r="K9" s="2">
        <f>SUMIF(stock_in[Item Name],stock_balance[[#This Row],[Item Name]],stock_in[Quantity])</f>
        <v>18</v>
      </c>
      <c r="L9" s="2">
        <f>SUMIF(stock_out[Item Name],stock_balance[[#This Row],[Item Name]],stock_out[Quantity])</f>
        <v>0</v>
      </c>
      <c r="M9" s="2">
        <f>stock_balance[[#This Row],[Op. Stock]]+stock_balance[[#This Row],[Total In]]-stock_balance[[#This Row],[Total Out]]</f>
        <v>27</v>
      </c>
    </row>
    <row r="10" spans="1:13" x14ac:dyDescent="0.4">
      <c r="E10" s="3">
        <v>45991</v>
      </c>
      <c r="F10" s="2" t="s">
        <v>11</v>
      </c>
      <c r="G10" s="2">
        <v>3</v>
      </c>
      <c r="I10" s="2" t="s">
        <v>16</v>
      </c>
      <c r="J10" s="2">
        <v>3</v>
      </c>
      <c r="K10" s="2">
        <f>SUMIF(stock_in[Item Name],stock_balance[[#This Row],[Item Name]],stock_in[Quantity])</f>
        <v>18</v>
      </c>
      <c r="L10" s="2">
        <f>SUMIF(stock_out[Item Name],stock_balance[[#This Row],[Item Name]],stock_out[Quantity])</f>
        <v>0</v>
      </c>
      <c r="M10" s="2">
        <f>stock_balance[[#This Row],[Op. Stock]]+stock_balance[[#This Row],[Total In]]-stock_balance[[#This Row],[Total Out]]</f>
        <v>21</v>
      </c>
    </row>
    <row r="11" spans="1:13" x14ac:dyDescent="0.4">
      <c r="E11" s="3">
        <v>45991</v>
      </c>
      <c r="F11" s="2" t="s">
        <v>14</v>
      </c>
      <c r="G11" s="2">
        <v>1</v>
      </c>
      <c r="I11" s="2" t="s">
        <v>17</v>
      </c>
      <c r="J11" s="2">
        <v>5</v>
      </c>
      <c r="K11" s="2">
        <f>SUMIF(stock_in[Item Name],stock_balance[[#This Row],[Item Name]],stock_in[Quantity])</f>
        <v>0</v>
      </c>
      <c r="L11" s="2">
        <f>SUMIF(stock_out[Item Name],stock_balance[[#This Row],[Item Name]],stock_out[Quantity])</f>
        <v>0</v>
      </c>
      <c r="M11" s="2">
        <f>stock_balance[[#This Row],[Op. Stock]]+stock_balance[[#This Row],[Total In]]-stock_balance[[#This Row],[Total Out]]</f>
        <v>5</v>
      </c>
    </row>
    <row r="12" spans="1:13" x14ac:dyDescent="0.4">
      <c r="E12" s="3">
        <v>45991</v>
      </c>
      <c r="F12" s="2" t="s">
        <v>13</v>
      </c>
      <c r="G12" s="2">
        <v>2</v>
      </c>
    </row>
    <row r="13" spans="1:13" x14ac:dyDescent="0.4">
      <c r="E13" s="3">
        <v>45990</v>
      </c>
      <c r="F13" s="2" t="s">
        <v>12</v>
      </c>
      <c r="G13" s="2">
        <v>3</v>
      </c>
    </row>
  </sheetData>
  <mergeCells count="4">
    <mergeCell ref="A3:C3"/>
    <mergeCell ref="E3:G3"/>
    <mergeCell ref="I3:M3"/>
    <mergeCell ref="A1:M1"/>
  </mergeCells>
  <dataValidations count="1">
    <dataValidation type="list" allowBlank="1" showInputMessage="1" showErrorMessage="1" sqref="B5:B9 F5:F13" xr:uid="{2657F207-8D66-45CA-AFE0-F7D055E09885}">
      <formula1>INDIRECT("stock_balance[Item Name]")</formula1>
    </dataValidation>
  </dataValidations>
  <pageMargins left="0.7" right="0.7" top="0.75" bottom="0.75" header="0.3" footer="0.3"/>
  <pageSetup orientation="portrait" r:id="rId1"/>
  <picture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 Subedi</dc:creator>
  <cp:lastModifiedBy>Ashok Subedi</cp:lastModifiedBy>
  <dcterms:created xsi:type="dcterms:W3CDTF">2015-06-05T18:17:20Z</dcterms:created>
  <dcterms:modified xsi:type="dcterms:W3CDTF">2025-11-28T15:16:49Z</dcterms:modified>
</cp:coreProperties>
</file>