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04"/>
  <workbookPr filterPrivacy="1" defaultThemeVersion="124226"/>
  <xr:revisionPtr revIDLastSave="5" documentId="13_ncr:1_{3FE124D7-106B-4611-98AE-457ACE4EF306}" xr6:coauthVersionLast="47" xr6:coauthVersionMax="47" xr10:uidLastSave="{72A2CCB0-8E44-42E0-8928-A2CF039824DB}"/>
  <bookViews>
    <workbookView xWindow="-120" yWindow="-120" windowWidth="20730" windowHeight="11160" activeTab="2" xr2:uid="{00000000-000D-0000-FFFF-FFFF00000000}"/>
  </bookViews>
  <sheets>
    <sheet name="Stock IN" sheetId="1" r:id="rId1"/>
    <sheet name="Stock Out" sheetId="2" r:id="rId2"/>
    <sheet name="Stock Balance" sheetId="3" r:id="rId3"/>
    <sheet name="Monthly AVG Sales" sheetId="4" r:id="rId4"/>
    <sheet name="Product Name List" sheetId="5" r:id="rId5"/>
  </sheets>
  <definedNames>
    <definedName name="cells">#REF!</definedName>
    <definedName name="mynumbers">#REF!</definedName>
    <definedName name="valu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C16" i="2"/>
  <c r="C15" i="2"/>
  <c r="C16" i="1"/>
  <c r="C15" i="1"/>
  <c r="C14" i="1"/>
  <c r="O6" i="3"/>
  <c r="O7" i="3"/>
  <c r="O8" i="3"/>
  <c r="O9" i="3"/>
  <c r="O10" i="3"/>
  <c r="O5" i="3"/>
  <c r="C14" i="2"/>
  <c r="E7" i="3"/>
  <c r="E9" i="3"/>
  <c r="E5" i="3"/>
  <c r="C13" i="1"/>
  <c r="B6" i="3"/>
  <c r="E6" i="3" s="1"/>
  <c r="B7" i="3"/>
  <c r="D7" i="3" s="1"/>
  <c r="B8" i="3"/>
  <c r="E8" i="3" s="1"/>
  <c r="B9" i="3"/>
  <c r="D9" i="3" s="1"/>
  <c r="B10" i="3"/>
  <c r="E10" i="3" s="1"/>
  <c r="B11" i="3"/>
  <c r="B12" i="3"/>
  <c r="B13" i="3"/>
  <c r="B14" i="3"/>
  <c r="B5" i="3"/>
  <c r="D5" i="3" s="1"/>
  <c r="C13" i="2"/>
  <c r="C12" i="2"/>
  <c r="C11" i="2"/>
  <c r="C12" i="1"/>
  <c r="C11" i="1"/>
  <c r="C10" i="1"/>
  <c r="C9" i="1"/>
  <c r="C10" i="2"/>
  <c r="C9" i="2"/>
  <c r="C8" i="1"/>
  <c r="D10" i="3" l="1"/>
  <c r="D8" i="3"/>
  <c r="D6" i="3"/>
  <c r="F6" i="3" s="1"/>
  <c r="F10" i="3"/>
  <c r="F8" i="3"/>
  <c r="F5" i="3"/>
  <c r="F9" i="3"/>
  <c r="F7" i="3"/>
  <c r="C8" i="2"/>
  <c r="C7" i="2" l="1"/>
  <c r="C7" i="1"/>
  <c r="C6" i="1" l="1"/>
  <c r="C6" i="2" l="1"/>
  <c r="C5" i="2"/>
  <c r="C5" i="1"/>
  <c r="B13" i="4"/>
  <c r="B12" i="4"/>
  <c r="B11" i="4"/>
  <c r="B10" i="4"/>
  <c r="B9" i="4"/>
  <c r="B8" i="4"/>
  <c r="B7" i="4"/>
  <c r="B6" i="4"/>
  <c r="B5" i="4"/>
  <c r="B4" i="4"/>
  <c r="O4" i="4" l="1"/>
  <c r="M4" i="4"/>
  <c r="K4" i="4"/>
  <c r="I4" i="4"/>
  <c r="G4" i="4"/>
  <c r="P4" i="4"/>
  <c r="N4" i="4"/>
  <c r="L4" i="4"/>
  <c r="J4" i="4"/>
  <c r="H4" i="4"/>
  <c r="F4" i="4"/>
  <c r="E4" i="4"/>
  <c r="O8" i="4"/>
  <c r="M8" i="4"/>
  <c r="K8" i="4"/>
  <c r="I8" i="4"/>
  <c r="G8" i="4"/>
  <c r="P8" i="4"/>
  <c r="N8" i="4"/>
  <c r="L8" i="4"/>
  <c r="J8" i="4"/>
  <c r="H8" i="4"/>
  <c r="F8" i="4"/>
  <c r="E8" i="4"/>
  <c r="Q8" i="4" s="1"/>
  <c r="H9" i="3" s="1"/>
  <c r="G9" i="3" s="1"/>
  <c r="P5" i="4"/>
  <c r="N5" i="4"/>
  <c r="L5" i="4"/>
  <c r="J5" i="4"/>
  <c r="H5" i="4"/>
  <c r="F5" i="4"/>
  <c r="E5" i="4"/>
  <c r="O5" i="4"/>
  <c r="M5" i="4"/>
  <c r="K5" i="4"/>
  <c r="I5" i="4"/>
  <c r="G5" i="4"/>
  <c r="P7" i="4"/>
  <c r="N7" i="4"/>
  <c r="L7" i="4"/>
  <c r="J7" i="4"/>
  <c r="H7" i="4"/>
  <c r="F7" i="4"/>
  <c r="E7" i="4"/>
  <c r="O7" i="4"/>
  <c r="M7" i="4"/>
  <c r="K7" i="4"/>
  <c r="I7" i="4"/>
  <c r="G7" i="4"/>
  <c r="P9" i="4"/>
  <c r="N9" i="4"/>
  <c r="L9" i="4"/>
  <c r="J9" i="4"/>
  <c r="H9" i="4"/>
  <c r="F9" i="4"/>
  <c r="E9" i="4"/>
  <c r="O9" i="4"/>
  <c r="M9" i="4"/>
  <c r="K9" i="4"/>
  <c r="I9" i="4"/>
  <c r="G9" i="4"/>
  <c r="O6" i="4"/>
  <c r="M6" i="4"/>
  <c r="K6" i="4"/>
  <c r="I6" i="4"/>
  <c r="G6" i="4"/>
  <c r="P6" i="4"/>
  <c r="N6" i="4"/>
  <c r="L6" i="4"/>
  <c r="J6" i="4"/>
  <c r="H6" i="4"/>
  <c r="F6" i="4"/>
  <c r="E6" i="4"/>
  <c r="Q6" i="4" s="1"/>
  <c r="H7" i="3" s="1"/>
  <c r="G7" i="3" s="1"/>
  <c r="Q4" i="4" l="1"/>
  <c r="H5" i="3" s="1"/>
  <c r="G5" i="3" s="1"/>
  <c r="Q9" i="4"/>
  <c r="H10" i="3" s="1"/>
  <c r="G10" i="3" s="1"/>
  <c r="Q7" i="4"/>
  <c r="H8" i="3" s="1"/>
  <c r="G8" i="3" s="1"/>
  <c r="Q5" i="4"/>
  <c r="H6" i="3" s="1"/>
  <c r="G6" i="3" s="1"/>
</calcChain>
</file>

<file path=xl/sharedStrings.xml><?xml version="1.0" encoding="utf-8"?>
<sst xmlns="http://schemas.openxmlformats.org/spreadsheetml/2006/main" count="78" uniqueCount="43">
  <si>
    <t>Stock In/Purchase/Production Tracker</t>
  </si>
  <si>
    <t>Stock Out/Sales Tracker</t>
  </si>
  <si>
    <t>Date</t>
  </si>
  <si>
    <t>Product Name</t>
  </si>
  <si>
    <t>IN Quantity</t>
  </si>
  <si>
    <t>Out Quantity</t>
  </si>
  <si>
    <t>Opening Stock</t>
  </si>
  <si>
    <t>Stock IN</t>
  </si>
  <si>
    <t>Stock Out</t>
  </si>
  <si>
    <t>Month</t>
  </si>
  <si>
    <t>SN</t>
  </si>
  <si>
    <t>Electric Heater</t>
  </si>
  <si>
    <t>Washing Machine</t>
  </si>
  <si>
    <t>Television</t>
  </si>
  <si>
    <t>Bluetooth Speaker</t>
  </si>
  <si>
    <t>Refrigerator</t>
  </si>
  <si>
    <t>Laptop</t>
  </si>
  <si>
    <t>List of Products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</si>
  <si>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</si>
  <si>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</si>
  <si>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</si>
  <si>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</si>
  <si>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</si>
  <si>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</si>
  <si>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</si>
  <si>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</si>
  <si>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</si>
  <si>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</si>
  <si>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</si>
  <si>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</si>
  <si>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Average</t>
  </si>
  <si>
    <t>Stock Req. Suggestion</t>
  </si>
  <si>
    <t>Monthly Sales Tracker 2021</t>
  </si>
  <si>
    <t>Last Year</t>
  </si>
  <si>
    <t>Lead time&gt;&gt; 15Days</t>
  </si>
  <si>
    <t>Stock Keeping Policy&gt;&gt; 20 Days stock Keep</t>
  </si>
  <si>
    <t>Stock require for 15 Days+20 Days stock</t>
  </si>
  <si>
    <t>Order Rec/Trn</t>
  </si>
  <si>
    <t>GT</t>
  </si>
  <si>
    <t>Datewise&gt;&gt;&gt;</t>
  </si>
  <si>
    <t>Stock Balance / Closing Stock Tracker with Stock Requirement Planning</t>
  </si>
  <si>
    <t>Stock Balance(Inc. Trn)</t>
  </si>
  <si>
    <t>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</si>
</sst>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Bahnschrift Light"/>
      <family val="2"/>
    </font>
    <font>
      <sz val="12"/>
      <color theme="1"/>
      <name val="Bahnschrift Light"/>
      <family val="2"/>
    </font>
    <font>
      <b/>
      <sz val="12"/>
      <color theme="1"/>
      <name val="Bahnschrift Light"/>
      <family val="2"/>
    </font>
    <font>
      <b/>
      <sz val="12"/>
      <color theme="6" tint="0.79998168889431442"/>
      <name val="Bahnschrift Light"/>
      <family val="2"/>
    </font>
    <font>
      <b/>
      <sz val="14"/>
      <color theme="1"/>
      <name val="Bahnschrift Light"/>
      <family val="2"/>
    </font>
    <font>
      <b/>
      <sz val="16"/>
      <color theme="1"/>
      <name val="Bahnschrift Light"/>
      <family val="2"/>
    </font>
    <font>
      <sz val="12"/>
      <color theme="1"/>
      <name val="Bahnschrift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gradientFill degree="90">
        <stop position="0">
          <color theme="6" tint="0.80001220740379042"/>
        </stop>
        <stop position="1">
          <color theme="7" tint="0.80001220740379042"/>
        </stop>
      </gradient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6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6" fontId="2" fillId="0" borderId="0" xfId="0" applyNumberFormat="1" applyFont="1"/>
    <xf numFmtId="16" fontId="1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ahnschrift Light"/>
        <scheme val="none"/>
      </font>
      <numFmt numFmtId="164" formatCode="[$-409]d\-mmm\-yy;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ahnschrift Light"/>
        <scheme val="none"/>
      </font>
      <numFmt numFmtId="164" formatCode="[$-409]d\-mmm\-yy;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channel/UCK7ZsQDrYgeS7rb88ddLcjQ/videos?view=0&amp;sort=p&amp;flow=gri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573124</xdr:colOff>
      <xdr:row>14</xdr:row>
      <xdr:rowOff>39186</xdr:rowOff>
    </xdr:from>
    <xdr:ext cx="4505271" cy="468013"/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382874" y="4039686"/>
          <a:ext cx="4505271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400" b="1" i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Click here</a:t>
          </a:r>
          <a:r>
            <a:rPr lang="en-US" sz="2400" b="1" i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 for more video tutorials</a:t>
          </a:r>
          <a:endParaRPr lang="en-US" sz="2400" b="1" i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4:E16" totalsRowShown="0" headerRowDxfId="13" dataDxfId="12">
  <autoFilter ref="B4:E16" xr:uid="{00000000-0009-0000-0100-000001000000}"/>
  <tableColumns count="4">
    <tableColumn id="1" xr3:uid="{00000000-0010-0000-0000-000001000000}" name="Date" dataDxfId="11"/>
    <tableColumn id="2" xr3:uid="{00000000-0010-0000-0000-000002000000}" name="Month" dataDxfId="10">
      <calculatedColumnFormula>TEXT(B5,"mmm")</calculatedColumnFormula>
    </tableColumn>
    <tableColumn id="3" xr3:uid="{00000000-0010-0000-0000-000003000000}" name="Product Name" dataDxfId="9"/>
    <tableColumn id="4" xr3:uid="{00000000-0010-0000-0000-000004000000}" name="IN Quantity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B4:E17" totalsRowShown="0" headerRowDxfId="7" dataDxfId="6">
  <autoFilter ref="B4:E17" xr:uid="{00000000-0009-0000-0100-000002000000}"/>
  <tableColumns count="4">
    <tableColumn id="1" xr3:uid="{00000000-0010-0000-0100-000001000000}" name="Date" dataDxfId="5"/>
    <tableColumn id="2" xr3:uid="{00000000-0010-0000-0100-000002000000}" name="Month" dataDxfId="4">
      <calculatedColumnFormula>TEXT(B5,"mmm")</calculatedColumnFormula>
    </tableColumn>
    <tableColumn id="3" xr3:uid="{00000000-0010-0000-0100-000003000000}" name="Product Name" dataDxfId="3"/>
    <tableColumn id="4" xr3:uid="{00000000-0010-0000-0100-000004000000}" name="Out Quantity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00"/>
  <sheetViews>
    <sheetView zoomScaleNormal="100" workbookViewId="0">
      <selection activeCell="B14" sqref="B14:D15"/>
    </sheetView>
  </sheetViews>
  <sheetFormatPr defaultRowHeight="15" x14ac:dyDescent="0.2"/>
  <cols>
    <col min="1" max="1" width="9.140625" style="2"/>
    <col min="2" max="2" width="14.5703125" style="2" customWidth="1"/>
    <col min="3" max="3" width="13.140625" style="2" customWidth="1"/>
    <col min="4" max="4" width="35.85546875" style="2" customWidth="1"/>
    <col min="5" max="5" width="19.7109375" style="2" customWidth="1"/>
    <col min="6" max="7" width="9.140625" style="2"/>
    <col min="8" max="8" width="10.5703125" style="2" bestFit="1" customWidth="1"/>
    <col min="9" max="9" width="10.140625" style="2" customWidth="1"/>
    <col min="10" max="10" width="19.7109375" style="2" customWidth="1"/>
    <col min="11" max="11" width="10.28515625" style="2" customWidth="1"/>
    <col min="12" max="16384" width="9.140625" style="2"/>
  </cols>
  <sheetData>
    <row r="2" spans="2:9" ht="19.5" x14ac:dyDescent="0.25">
      <c r="B2" s="11" t="s">
        <v>0</v>
      </c>
    </row>
    <row r="4" spans="2:9" x14ac:dyDescent="0.2">
      <c r="B4" s="3" t="s">
        <v>2</v>
      </c>
      <c r="C4" s="3" t="s">
        <v>9</v>
      </c>
      <c r="D4" s="3" t="s">
        <v>3</v>
      </c>
      <c r="E4" s="3" t="s">
        <v>4</v>
      </c>
    </row>
    <row r="5" spans="2:9" x14ac:dyDescent="0.2">
      <c r="B5" s="16">
        <v>44197</v>
      </c>
      <c r="C5" s="3" t="str">
        <f t="shared" ref="C5:C16" si="0">TEXT(B5,"mmm")</f>
        <v>Jan</v>
      </c>
      <c r="D5" s="3" t="s">
        <v>11</v>
      </c>
      <c r="E5" s="3">
        <v>10</v>
      </c>
      <c r="H5" s="17"/>
      <c r="I5" s="25"/>
    </row>
    <row r="6" spans="2:9" x14ac:dyDescent="0.2">
      <c r="B6" s="16">
        <v>44198</v>
      </c>
      <c r="C6" s="3" t="str">
        <f t="shared" si="0"/>
        <v>Jan</v>
      </c>
      <c r="D6" s="3" t="s">
        <v>13</v>
      </c>
      <c r="E6" s="3">
        <v>12</v>
      </c>
      <c r="H6" s="17"/>
    </row>
    <row r="7" spans="2:9" x14ac:dyDescent="0.2">
      <c r="B7" s="23">
        <v>44199</v>
      </c>
      <c r="C7" s="24" t="str">
        <f t="shared" si="0"/>
        <v>Jan</v>
      </c>
      <c r="D7" s="24" t="s">
        <v>14</v>
      </c>
      <c r="E7" s="24">
        <v>24</v>
      </c>
      <c r="H7" s="17"/>
    </row>
    <row r="8" spans="2:9" x14ac:dyDescent="0.2">
      <c r="B8" s="23">
        <v>44201</v>
      </c>
      <c r="C8" s="24" t="str">
        <f t="shared" si="0"/>
        <v>Jan</v>
      </c>
      <c r="D8" s="24" t="s">
        <v>12</v>
      </c>
      <c r="E8" s="24">
        <v>20</v>
      </c>
    </row>
    <row r="9" spans="2:9" x14ac:dyDescent="0.2">
      <c r="B9" s="16">
        <v>44203</v>
      </c>
      <c r="C9" s="3" t="str">
        <f t="shared" si="0"/>
        <v>Jan</v>
      </c>
      <c r="D9" s="3" t="s">
        <v>11</v>
      </c>
      <c r="E9" s="3">
        <v>20</v>
      </c>
    </row>
    <row r="10" spans="2:9" x14ac:dyDescent="0.2">
      <c r="B10" s="16">
        <v>44208</v>
      </c>
      <c r="C10" s="3" t="str">
        <f t="shared" si="0"/>
        <v>Jan</v>
      </c>
      <c r="D10" s="3" t="s">
        <v>11</v>
      </c>
      <c r="E10" s="3">
        <v>24</v>
      </c>
    </row>
    <row r="11" spans="2:9" x14ac:dyDescent="0.2">
      <c r="B11" s="16">
        <v>44208</v>
      </c>
      <c r="C11" s="3" t="str">
        <f t="shared" si="0"/>
        <v>Jan</v>
      </c>
      <c r="D11" s="3" t="s">
        <v>15</v>
      </c>
      <c r="E11" s="3">
        <v>18</v>
      </c>
    </row>
    <row r="12" spans="2:9" x14ac:dyDescent="0.2">
      <c r="B12" s="16">
        <v>44208</v>
      </c>
      <c r="C12" s="3" t="str">
        <f t="shared" si="0"/>
        <v>Jan</v>
      </c>
      <c r="D12" s="3" t="s">
        <v>13</v>
      </c>
      <c r="E12" s="3">
        <v>12</v>
      </c>
    </row>
    <row r="13" spans="2:9" x14ac:dyDescent="0.2">
      <c r="B13" s="16">
        <v>44209</v>
      </c>
      <c r="C13" s="3" t="str">
        <f t="shared" si="0"/>
        <v>Jan</v>
      </c>
      <c r="D13" s="3" t="s">
        <v>11</v>
      </c>
      <c r="E13" s="3">
        <v>6</v>
      </c>
    </row>
    <row r="14" spans="2:9" x14ac:dyDescent="0.2">
      <c r="B14" s="16">
        <v>44223</v>
      </c>
      <c r="C14" s="3" t="str">
        <f t="shared" si="0"/>
        <v>Jan</v>
      </c>
      <c r="D14" s="3" t="s">
        <v>11</v>
      </c>
      <c r="E14" s="3">
        <v>12</v>
      </c>
    </row>
    <row r="15" spans="2:9" x14ac:dyDescent="0.2">
      <c r="B15" s="16">
        <v>44223</v>
      </c>
      <c r="C15" s="3" t="str">
        <f t="shared" si="0"/>
        <v>Jan</v>
      </c>
      <c r="D15" s="3" t="s">
        <v>12</v>
      </c>
      <c r="E15" s="3">
        <v>12</v>
      </c>
    </row>
    <row r="16" spans="2:9" x14ac:dyDescent="0.2">
      <c r="B16" s="16">
        <v>44223</v>
      </c>
      <c r="C16" s="3" t="str">
        <f t="shared" si="0"/>
        <v>Jan</v>
      </c>
      <c r="D16" s="3" t="s">
        <v>16</v>
      </c>
      <c r="E16" s="3">
        <v>18</v>
      </c>
    </row>
    <row r="17" spans="2:2" x14ac:dyDescent="0.2">
      <c r="B17" s="17"/>
    </row>
    <row r="18" spans="2:2" x14ac:dyDescent="0.2">
      <c r="B18" s="17"/>
    </row>
    <row r="19" spans="2:2" x14ac:dyDescent="0.2">
      <c r="B19" s="17"/>
    </row>
    <row r="20" spans="2:2" x14ac:dyDescent="0.2">
      <c r="B20" s="17"/>
    </row>
    <row r="21" spans="2:2" x14ac:dyDescent="0.2">
      <c r="B21" s="17"/>
    </row>
    <row r="22" spans="2:2" x14ac:dyDescent="0.2">
      <c r="B22" s="17"/>
    </row>
    <row r="23" spans="2:2" x14ac:dyDescent="0.2">
      <c r="B23" s="17"/>
    </row>
    <row r="24" spans="2:2" x14ac:dyDescent="0.2">
      <c r="B24" s="17"/>
    </row>
    <row r="25" spans="2:2" x14ac:dyDescent="0.2">
      <c r="B25" s="17"/>
    </row>
    <row r="26" spans="2:2" x14ac:dyDescent="0.2">
      <c r="B26" s="17"/>
    </row>
    <row r="27" spans="2:2" x14ac:dyDescent="0.2">
      <c r="B27" s="17"/>
    </row>
    <row r="28" spans="2:2" x14ac:dyDescent="0.2">
      <c r="B28" s="17"/>
    </row>
    <row r="29" spans="2:2" x14ac:dyDescent="0.2">
      <c r="B29" s="17"/>
    </row>
    <row r="30" spans="2:2" x14ac:dyDescent="0.2">
      <c r="B30" s="17"/>
    </row>
    <row r="31" spans="2:2" x14ac:dyDescent="0.2">
      <c r="B31" s="17"/>
    </row>
    <row r="32" spans="2:2" x14ac:dyDescent="0.2">
      <c r="B32" s="17"/>
    </row>
    <row r="33" spans="2:2" x14ac:dyDescent="0.2">
      <c r="B33" s="17"/>
    </row>
    <row r="34" spans="2:2" x14ac:dyDescent="0.2">
      <c r="B34" s="17"/>
    </row>
    <row r="35" spans="2:2" x14ac:dyDescent="0.2">
      <c r="B35" s="17"/>
    </row>
    <row r="36" spans="2:2" x14ac:dyDescent="0.2">
      <c r="B36" s="17"/>
    </row>
    <row r="37" spans="2:2" x14ac:dyDescent="0.2">
      <c r="B37" s="17"/>
    </row>
    <row r="38" spans="2:2" x14ac:dyDescent="0.2">
      <c r="B38" s="17"/>
    </row>
    <row r="39" spans="2:2" x14ac:dyDescent="0.2">
      <c r="B39" s="17"/>
    </row>
    <row r="40" spans="2:2" x14ac:dyDescent="0.2">
      <c r="B40" s="17"/>
    </row>
    <row r="41" spans="2:2" x14ac:dyDescent="0.2">
      <c r="B41" s="17"/>
    </row>
    <row r="42" spans="2:2" x14ac:dyDescent="0.2">
      <c r="B42" s="17"/>
    </row>
    <row r="43" spans="2:2" x14ac:dyDescent="0.2">
      <c r="B43" s="17"/>
    </row>
    <row r="44" spans="2:2" x14ac:dyDescent="0.2">
      <c r="B44" s="17"/>
    </row>
    <row r="45" spans="2:2" x14ac:dyDescent="0.2">
      <c r="B45" s="17"/>
    </row>
    <row r="46" spans="2:2" x14ac:dyDescent="0.2">
      <c r="B46" s="17"/>
    </row>
    <row r="47" spans="2:2" x14ac:dyDescent="0.2">
      <c r="B47" s="17"/>
    </row>
    <row r="48" spans="2:2" x14ac:dyDescent="0.2">
      <c r="B48" s="17"/>
    </row>
    <row r="49" spans="2:2" x14ac:dyDescent="0.2">
      <c r="B49" s="17"/>
    </row>
    <row r="50" spans="2:2" x14ac:dyDescent="0.2">
      <c r="B50" s="17"/>
    </row>
    <row r="51" spans="2:2" x14ac:dyDescent="0.2">
      <c r="B51" s="17"/>
    </row>
    <row r="52" spans="2:2" x14ac:dyDescent="0.2">
      <c r="B52" s="17"/>
    </row>
    <row r="53" spans="2:2" x14ac:dyDescent="0.2">
      <c r="B53" s="17"/>
    </row>
    <row r="54" spans="2:2" x14ac:dyDescent="0.2">
      <c r="B54" s="17"/>
    </row>
    <row r="55" spans="2:2" x14ac:dyDescent="0.2">
      <c r="B55" s="17"/>
    </row>
    <row r="56" spans="2:2" x14ac:dyDescent="0.2">
      <c r="B56" s="17"/>
    </row>
    <row r="57" spans="2:2" x14ac:dyDescent="0.2">
      <c r="B57" s="17"/>
    </row>
    <row r="58" spans="2:2" x14ac:dyDescent="0.2">
      <c r="B58" s="17"/>
    </row>
    <row r="59" spans="2:2" x14ac:dyDescent="0.2">
      <c r="B59" s="17"/>
    </row>
    <row r="60" spans="2:2" x14ac:dyDescent="0.2">
      <c r="B60" s="17"/>
    </row>
    <row r="61" spans="2:2" x14ac:dyDescent="0.2">
      <c r="B61" s="17"/>
    </row>
    <row r="62" spans="2:2" x14ac:dyDescent="0.2">
      <c r="B62" s="17"/>
    </row>
    <row r="63" spans="2:2" x14ac:dyDescent="0.2">
      <c r="B63" s="17"/>
    </row>
    <row r="64" spans="2:2" x14ac:dyDescent="0.2">
      <c r="B64" s="17"/>
    </row>
    <row r="65" spans="2:2" x14ac:dyDescent="0.2">
      <c r="B65" s="17"/>
    </row>
    <row r="66" spans="2:2" x14ac:dyDescent="0.2">
      <c r="B66" s="17"/>
    </row>
    <row r="67" spans="2:2" x14ac:dyDescent="0.2">
      <c r="B67" s="17"/>
    </row>
    <row r="68" spans="2:2" x14ac:dyDescent="0.2">
      <c r="B68" s="17"/>
    </row>
    <row r="69" spans="2:2" x14ac:dyDescent="0.2">
      <c r="B69" s="17"/>
    </row>
    <row r="70" spans="2:2" x14ac:dyDescent="0.2">
      <c r="B70" s="17"/>
    </row>
    <row r="71" spans="2:2" x14ac:dyDescent="0.2">
      <c r="B71" s="17"/>
    </row>
    <row r="72" spans="2:2" x14ac:dyDescent="0.2">
      <c r="B72" s="17"/>
    </row>
    <row r="73" spans="2:2" x14ac:dyDescent="0.2">
      <c r="B73" s="17"/>
    </row>
    <row r="74" spans="2:2" x14ac:dyDescent="0.2">
      <c r="B74" s="17"/>
    </row>
    <row r="75" spans="2:2" x14ac:dyDescent="0.2">
      <c r="B75" s="17"/>
    </row>
    <row r="76" spans="2:2" x14ac:dyDescent="0.2">
      <c r="B76" s="17"/>
    </row>
    <row r="77" spans="2:2" x14ac:dyDescent="0.2">
      <c r="B77" s="17"/>
    </row>
    <row r="78" spans="2:2" x14ac:dyDescent="0.2">
      <c r="B78" s="17"/>
    </row>
    <row r="79" spans="2:2" x14ac:dyDescent="0.2">
      <c r="B79" s="17"/>
    </row>
    <row r="80" spans="2:2" x14ac:dyDescent="0.2">
      <c r="B80" s="17"/>
    </row>
    <row r="81" spans="2:2" x14ac:dyDescent="0.2">
      <c r="B81" s="17"/>
    </row>
    <row r="82" spans="2:2" x14ac:dyDescent="0.2">
      <c r="B82" s="17"/>
    </row>
    <row r="83" spans="2:2" x14ac:dyDescent="0.2">
      <c r="B83" s="17"/>
    </row>
    <row r="84" spans="2:2" x14ac:dyDescent="0.2">
      <c r="B84" s="17"/>
    </row>
    <row r="85" spans="2:2" x14ac:dyDescent="0.2">
      <c r="B85" s="17"/>
    </row>
    <row r="86" spans="2:2" x14ac:dyDescent="0.2">
      <c r="B86" s="17"/>
    </row>
    <row r="87" spans="2:2" x14ac:dyDescent="0.2">
      <c r="B87" s="17"/>
    </row>
    <row r="88" spans="2:2" x14ac:dyDescent="0.2">
      <c r="B88" s="17"/>
    </row>
    <row r="89" spans="2:2" x14ac:dyDescent="0.2">
      <c r="B89" s="17"/>
    </row>
    <row r="90" spans="2:2" x14ac:dyDescent="0.2">
      <c r="B90" s="17"/>
    </row>
    <row r="91" spans="2:2" x14ac:dyDescent="0.2">
      <c r="B91" s="17"/>
    </row>
    <row r="92" spans="2:2" x14ac:dyDescent="0.2">
      <c r="B92" s="17"/>
    </row>
    <row r="93" spans="2:2" x14ac:dyDescent="0.2">
      <c r="B93" s="17"/>
    </row>
    <row r="94" spans="2:2" x14ac:dyDescent="0.2">
      <c r="B94" s="17"/>
    </row>
    <row r="95" spans="2:2" x14ac:dyDescent="0.2">
      <c r="B95" s="17"/>
    </row>
    <row r="96" spans="2:2" x14ac:dyDescent="0.2">
      <c r="B96" s="17"/>
    </row>
    <row r="97" spans="2:2" x14ac:dyDescent="0.2">
      <c r="B97" s="17"/>
    </row>
    <row r="98" spans="2:2" x14ac:dyDescent="0.2">
      <c r="B98" s="17"/>
    </row>
    <row r="99" spans="2:2" x14ac:dyDescent="0.2">
      <c r="B99" s="17"/>
    </row>
    <row r="100" spans="2:2" x14ac:dyDescent="0.2">
      <c r="B100" s="17"/>
    </row>
    <row r="101" spans="2:2" x14ac:dyDescent="0.2">
      <c r="B101" s="17"/>
    </row>
    <row r="102" spans="2:2" x14ac:dyDescent="0.2">
      <c r="B102" s="17"/>
    </row>
    <row r="103" spans="2:2" x14ac:dyDescent="0.2">
      <c r="B103" s="17"/>
    </row>
    <row r="104" spans="2:2" x14ac:dyDescent="0.2">
      <c r="B104" s="17"/>
    </row>
    <row r="105" spans="2:2" x14ac:dyDescent="0.2">
      <c r="B105" s="17"/>
    </row>
    <row r="106" spans="2:2" x14ac:dyDescent="0.2">
      <c r="B106" s="17"/>
    </row>
    <row r="107" spans="2:2" x14ac:dyDescent="0.2">
      <c r="B107" s="17"/>
    </row>
    <row r="108" spans="2:2" x14ac:dyDescent="0.2">
      <c r="B108" s="17"/>
    </row>
    <row r="109" spans="2:2" x14ac:dyDescent="0.2">
      <c r="B109" s="17"/>
    </row>
    <row r="110" spans="2:2" x14ac:dyDescent="0.2">
      <c r="B110" s="17"/>
    </row>
    <row r="111" spans="2:2" x14ac:dyDescent="0.2">
      <c r="B111" s="17"/>
    </row>
    <row r="112" spans="2:2" x14ac:dyDescent="0.2">
      <c r="B112" s="17"/>
    </row>
    <row r="113" spans="2:2" x14ac:dyDescent="0.2">
      <c r="B113" s="17"/>
    </row>
    <row r="114" spans="2:2" x14ac:dyDescent="0.2">
      <c r="B114" s="17"/>
    </row>
    <row r="115" spans="2:2" x14ac:dyDescent="0.2">
      <c r="B115" s="17"/>
    </row>
    <row r="116" spans="2:2" x14ac:dyDescent="0.2">
      <c r="B116" s="17"/>
    </row>
    <row r="117" spans="2:2" x14ac:dyDescent="0.2">
      <c r="B117" s="17"/>
    </row>
    <row r="118" spans="2:2" x14ac:dyDescent="0.2">
      <c r="B118" s="17"/>
    </row>
    <row r="119" spans="2:2" x14ac:dyDescent="0.2">
      <c r="B119" s="17"/>
    </row>
    <row r="120" spans="2:2" x14ac:dyDescent="0.2">
      <c r="B120" s="17"/>
    </row>
    <row r="121" spans="2:2" x14ac:dyDescent="0.2">
      <c r="B121" s="17"/>
    </row>
    <row r="122" spans="2:2" x14ac:dyDescent="0.2">
      <c r="B122" s="17"/>
    </row>
    <row r="123" spans="2:2" x14ac:dyDescent="0.2">
      <c r="B123" s="17"/>
    </row>
    <row r="124" spans="2:2" x14ac:dyDescent="0.2">
      <c r="B124" s="17"/>
    </row>
    <row r="125" spans="2:2" x14ac:dyDescent="0.2">
      <c r="B125" s="17"/>
    </row>
    <row r="126" spans="2:2" x14ac:dyDescent="0.2">
      <c r="B126" s="17"/>
    </row>
    <row r="127" spans="2:2" x14ac:dyDescent="0.2">
      <c r="B127" s="17"/>
    </row>
    <row r="128" spans="2:2" x14ac:dyDescent="0.2">
      <c r="B128" s="17"/>
    </row>
    <row r="129" spans="2:2" x14ac:dyDescent="0.2">
      <c r="B129" s="17"/>
    </row>
    <row r="130" spans="2:2" x14ac:dyDescent="0.2">
      <c r="B130" s="17"/>
    </row>
    <row r="131" spans="2:2" x14ac:dyDescent="0.2">
      <c r="B131" s="17"/>
    </row>
    <row r="132" spans="2:2" x14ac:dyDescent="0.2">
      <c r="B132" s="17"/>
    </row>
    <row r="133" spans="2:2" x14ac:dyDescent="0.2">
      <c r="B133" s="17"/>
    </row>
    <row r="134" spans="2:2" x14ac:dyDescent="0.2">
      <c r="B134" s="17"/>
    </row>
    <row r="135" spans="2:2" x14ac:dyDescent="0.2">
      <c r="B135" s="17"/>
    </row>
    <row r="136" spans="2:2" x14ac:dyDescent="0.2">
      <c r="B136" s="17"/>
    </row>
    <row r="137" spans="2:2" x14ac:dyDescent="0.2">
      <c r="B137" s="17"/>
    </row>
    <row r="138" spans="2:2" x14ac:dyDescent="0.2">
      <c r="B138" s="17"/>
    </row>
    <row r="139" spans="2:2" x14ac:dyDescent="0.2">
      <c r="B139" s="17"/>
    </row>
    <row r="140" spans="2:2" x14ac:dyDescent="0.2">
      <c r="B140" s="17"/>
    </row>
    <row r="141" spans="2:2" x14ac:dyDescent="0.2">
      <c r="B141" s="17"/>
    </row>
    <row r="142" spans="2:2" x14ac:dyDescent="0.2">
      <c r="B142" s="17"/>
    </row>
    <row r="143" spans="2:2" x14ac:dyDescent="0.2">
      <c r="B143" s="17"/>
    </row>
    <row r="144" spans="2:2" x14ac:dyDescent="0.2">
      <c r="B144" s="17"/>
    </row>
    <row r="145" spans="2:2" x14ac:dyDescent="0.2">
      <c r="B145" s="17"/>
    </row>
    <row r="146" spans="2:2" x14ac:dyDescent="0.2">
      <c r="B146" s="17"/>
    </row>
    <row r="147" spans="2:2" x14ac:dyDescent="0.2">
      <c r="B147" s="17"/>
    </row>
    <row r="148" spans="2:2" x14ac:dyDescent="0.2">
      <c r="B148" s="17"/>
    </row>
    <row r="149" spans="2:2" x14ac:dyDescent="0.2">
      <c r="B149" s="17"/>
    </row>
    <row r="150" spans="2:2" x14ac:dyDescent="0.2">
      <c r="B150" s="17"/>
    </row>
    <row r="151" spans="2:2" x14ac:dyDescent="0.2">
      <c r="B151" s="17"/>
    </row>
    <row r="152" spans="2:2" x14ac:dyDescent="0.2">
      <c r="B152" s="17"/>
    </row>
    <row r="153" spans="2:2" x14ac:dyDescent="0.2">
      <c r="B153" s="17"/>
    </row>
    <row r="154" spans="2:2" x14ac:dyDescent="0.2">
      <c r="B154" s="17"/>
    </row>
    <row r="155" spans="2:2" x14ac:dyDescent="0.2">
      <c r="B155" s="17"/>
    </row>
    <row r="156" spans="2:2" x14ac:dyDescent="0.2">
      <c r="B156" s="17"/>
    </row>
    <row r="157" spans="2:2" x14ac:dyDescent="0.2">
      <c r="B157" s="17"/>
    </row>
    <row r="158" spans="2:2" x14ac:dyDescent="0.2">
      <c r="B158" s="17"/>
    </row>
    <row r="159" spans="2:2" x14ac:dyDescent="0.2">
      <c r="B159" s="17"/>
    </row>
    <row r="160" spans="2:2" x14ac:dyDescent="0.2">
      <c r="B160" s="17"/>
    </row>
    <row r="161" spans="2:2" x14ac:dyDescent="0.2">
      <c r="B161" s="17"/>
    </row>
    <row r="162" spans="2:2" x14ac:dyDescent="0.2">
      <c r="B162" s="17"/>
    </row>
    <row r="163" spans="2:2" x14ac:dyDescent="0.2">
      <c r="B163" s="17"/>
    </row>
    <row r="164" spans="2:2" x14ac:dyDescent="0.2">
      <c r="B164" s="17"/>
    </row>
    <row r="165" spans="2:2" x14ac:dyDescent="0.2">
      <c r="B165" s="17"/>
    </row>
    <row r="166" spans="2:2" x14ac:dyDescent="0.2">
      <c r="B166" s="17"/>
    </row>
    <row r="167" spans="2:2" x14ac:dyDescent="0.2">
      <c r="B167" s="17"/>
    </row>
    <row r="168" spans="2:2" x14ac:dyDescent="0.2">
      <c r="B168" s="17"/>
    </row>
    <row r="169" spans="2:2" x14ac:dyDescent="0.2">
      <c r="B169" s="17"/>
    </row>
    <row r="170" spans="2:2" x14ac:dyDescent="0.2">
      <c r="B170" s="17"/>
    </row>
    <row r="171" spans="2:2" x14ac:dyDescent="0.2">
      <c r="B171" s="17"/>
    </row>
    <row r="172" spans="2:2" x14ac:dyDescent="0.2">
      <c r="B172" s="17"/>
    </row>
    <row r="173" spans="2:2" x14ac:dyDescent="0.2">
      <c r="B173" s="17"/>
    </row>
    <row r="174" spans="2:2" x14ac:dyDescent="0.2">
      <c r="B174" s="17"/>
    </row>
    <row r="175" spans="2:2" x14ac:dyDescent="0.2">
      <c r="B175" s="17"/>
    </row>
    <row r="176" spans="2:2" x14ac:dyDescent="0.2">
      <c r="B176" s="17"/>
    </row>
    <row r="177" spans="2:2" x14ac:dyDescent="0.2">
      <c r="B177" s="17"/>
    </row>
    <row r="178" spans="2:2" x14ac:dyDescent="0.2">
      <c r="B178" s="17"/>
    </row>
    <row r="179" spans="2:2" x14ac:dyDescent="0.2">
      <c r="B179" s="17"/>
    </row>
    <row r="180" spans="2:2" x14ac:dyDescent="0.2">
      <c r="B180" s="17"/>
    </row>
    <row r="181" spans="2:2" x14ac:dyDescent="0.2">
      <c r="B181" s="17"/>
    </row>
    <row r="182" spans="2:2" x14ac:dyDescent="0.2">
      <c r="B182" s="17"/>
    </row>
    <row r="183" spans="2:2" x14ac:dyDescent="0.2">
      <c r="B183" s="17"/>
    </row>
    <row r="184" spans="2:2" x14ac:dyDescent="0.2">
      <c r="B184" s="17"/>
    </row>
    <row r="185" spans="2:2" x14ac:dyDescent="0.2">
      <c r="B185" s="17"/>
    </row>
    <row r="186" spans="2:2" x14ac:dyDescent="0.2">
      <c r="B186" s="17"/>
    </row>
    <row r="187" spans="2:2" x14ac:dyDescent="0.2">
      <c r="B187" s="17"/>
    </row>
    <row r="188" spans="2:2" x14ac:dyDescent="0.2">
      <c r="B188" s="17"/>
    </row>
    <row r="189" spans="2:2" x14ac:dyDescent="0.2">
      <c r="B189" s="17"/>
    </row>
    <row r="190" spans="2:2" x14ac:dyDescent="0.2">
      <c r="B190" s="17"/>
    </row>
    <row r="191" spans="2:2" x14ac:dyDescent="0.2">
      <c r="B191" s="17"/>
    </row>
    <row r="192" spans="2:2" x14ac:dyDescent="0.2">
      <c r="B192" s="17"/>
    </row>
    <row r="193" spans="2:2" x14ac:dyDescent="0.2">
      <c r="B193" s="17"/>
    </row>
    <row r="194" spans="2:2" x14ac:dyDescent="0.2">
      <c r="B194" s="17"/>
    </row>
    <row r="195" spans="2:2" x14ac:dyDescent="0.2">
      <c r="B195" s="17"/>
    </row>
    <row r="196" spans="2:2" x14ac:dyDescent="0.2">
      <c r="B196" s="17"/>
    </row>
    <row r="197" spans="2:2" x14ac:dyDescent="0.2">
      <c r="B197" s="17"/>
    </row>
    <row r="198" spans="2:2" x14ac:dyDescent="0.2">
      <c r="B198" s="17"/>
    </row>
    <row r="199" spans="2:2" x14ac:dyDescent="0.2">
      <c r="B199" s="17"/>
    </row>
    <row r="200" spans="2:2" x14ac:dyDescent="0.2">
      <c r="B200" s="17"/>
    </row>
    <row r="201" spans="2:2" x14ac:dyDescent="0.2">
      <c r="B201" s="17"/>
    </row>
    <row r="202" spans="2:2" x14ac:dyDescent="0.2">
      <c r="B202" s="17"/>
    </row>
    <row r="203" spans="2:2" x14ac:dyDescent="0.2">
      <c r="B203" s="17"/>
    </row>
    <row r="204" spans="2:2" x14ac:dyDescent="0.2">
      <c r="B204" s="17"/>
    </row>
    <row r="205" spans="2:2" x14ac:dyDescent="0.2">
      <c r="B205" s="17"/>
    </row>
    <row r="206" spans="2:2" x14ac:dyDescent="0.2">
      <c r="B206" s="17"/>
    </row>
    <row r="207" spans="2:2" x14ac:dyDescent="0.2">
      <c r="B207" s="17"/>
    </row>
    <row r="208" spans="2:2" x14ac:dyDescent="0.2">
      <c r="B208" s="17"/>
    </row>
    <row r="209" spans="2:2" x14ac:dyDescent="0.2">
      <c r="B209" s="17"/>
    </row>
    <row r="210" spans="2:2" x14ac:dyDescent="0.2">
      <c r="B210" s="17"/>
    </row>
    <row r="211" spans="2:2" x14ac:dyDescent="0.2">
      <c r="B211" s="17"/>
    </row>
    <row r="212" spans="2:2" x14ac:dyDescent="0.2">
      <c r="B212" s="17"/>
    </row>
    <row r="213" spans="2:2" x14ac:dyDescent="0.2">
      <c r="B213" s="17"/>
    </row>
    <row r="214" spans="2:2" x14ac:dyDescent="0.2">
      <c r="B214" s="17"/>
    </row>
    <row r="215" spans="2:2" x14ac:dyDescent="0.2">
      <c r="B215" s="17"/>
    </row>
    <row r="216" spans="2:2" x14ac:dyDescent="0.2">
      <c r="B216" s="17"/>
    </row>
    <row r="217" spans="2:2" x14ac:dyDescent="0.2">
      <c r="B217" s="17"/>
    </row>
    <row r="218" spans="2:2" x14ac:dyDescent="0.2">
      <c r="B218" s="17"/>
    </row>
    <row r="219" spans="2:2" x14ac:dyDescent="0.2">
      <c r="B219" s="17"/>
    </row>
    <row r="220" spans="2:2" x14ac:dyDescent="0.2">
      <c r="B220" s="17"/>
    </row>
    <row r="221" spans="2:2" x14ac:dyDescent="0.2">
      <c r="B221" s="17"/>
    </row>
    <row r="222" spans="2:2" x14ac:dyDescent="0.2">
      <c r="B222" s="17"/>
    </row>
    <row r="223" spans="2:2" x14ac:dyDescent="0.2">
      <c r="B223" s="17"/>
    </row>
    <row r="224" spans="2:2" x14ac:dyDescent="0.2">
      <c r="B224" s="17"/>
    </row>
    <row r="225" spans="2:2" x14ac:dyDescent="0.2">
      <c r="B225" s="17"/>
    </row>
    <row r="226" spans="2:2" x14ac:dyDescent="0.2">
      <c r="B226" s="17"/>
    </row>
    <row r="227" spans="2:2" x14ac:dyDescent="0.2">
      <c r="B227" s="17"/>
    </row>
    <row r="228" spans="2:2" x14ac:dyDescent="0.2">
      <c r="B228" s="17"/>
    </row>
    <row r="229" spans="2:2" x14ac:dyDescent="0.2">
      <c r="B229" s="17"/>
    </row>
    <row r="230" spans="2:2" x14ac:dyDescent="0.2">
      <c r="B230" s="17"/>
    </row>
    <row r="231" spans="2:2" x14ac:dyDescent="0.2">
      <c r="B231" s="17"/>
    </row>
    <row r="232" spans="2:2" x14ac:dyDescent="0.2">
      <c r="B232" s="17"/>
    </row>
    <row r="233" spans="2:2" x14ac:dyDescent="0.2">
      <c r="B233" s="17"/>
    </row>
    <row r="234" spans="2:2" x14ac:dyDescent="0.2">
      <c r="B234" s="17"/>
    </row>
    <row r="235" spans="2:2" x14ac:dyDescent="0.2">
      <c r="B235" s="17"/>
    </row>
    <row r="236" spans="2:2" x14ac:dyDescent="0.2">
      <c r="B236" s="17"/>
    </row>
    <row r="237" spans="2:2" x14ac:dyDescent="0.2">
      <c r="B237" s="17"/>
    </row>
    <row r="238" spans="2:2" x14ac:dyDescent="0.2">
      <c r="B238" s="17"/>
    </row>
    <row r="239" spans="2:2" x14ac:dyDescent="0.2">
      <c r="B239" s="17"/>
    </row>
    <row r="240" spans="2:2" x14ac:dyDescent="0.2">
      <c r="B240" s="17"/>
    </row>
    <row r="241" spans="2:2" x14ac:dyDescent="0.2">
      <c r="B241" s="17"/>
    </row>
    <row r="242" spans="2:2" x14ac:dyDescent="0.2">
      <c r="B242" s="17"/>
    </row>
    <row r="243" spans="2:2" x14ac:dyDescent="0.2">
      <c r="B243" s="17"/>
    </row>
    <row r="244" spans="2:2" x14ac:dyDescent="0.2">
      <c r="B244" s="17"/>
    </row>
    <row r="245" spans="2:2" x14ac:dyDescent="0.2">
      <c r="B245" s="17"/>
    </row>
    <row r="246" spans="2:2" x14ac:dyDescent="0.2">
      <c r="B246" s="17"/>
    </row>
    <row r="247" spans="2:2" x14ac:dyDescent="0.2">
      <c r="B247" s="17"/>
    </row>
    <row r="248" spans="2:2" x14ac:dyDescent="0.2">
      <c r="B248" s="17"/>
    </row>
    <row r="249" spans="2:2" x14ac:dyDescent="0.2">
      <c r="B249" s="17"/>
    </row>
    <row r="250" spans="2:2" x14ac:dyDescent="0.2">
      <c r="B250" s="17"/>
    </row>
    <row r="251" spans="2:2" x14ac:dyDescent="0.2">
      <c r="B251" s="17"/>
    </row>
    <row r="252" spans="2:2" x14ac:dyDescent="0.2">
      <c r="B252" s="17"/>
    </row>
    <row r="253" spans="2:2" x14ac:dyDescent="0.2">
      <c r="B253" s="17"/>
    </row>
    <row r="254" spans="2:2" x14ac:dyDescent="0.2">
      <c r="B254" s="17"/>
    </row>
    <row r="255" spans="2:2" x14ac:dyDescent="0.2">
      <c r="B255" s="17"/>
    </row>
    <row r="256" spans="2:2" x14ac:dyDescent="0.2">
      <c r="B256" s="17"/>
    </row>
    <row r="257" spans="2:2" x14ac:dyDescent="0.2">
      <c r="B257" s="17"/>
    </row>
    <row r="258" spans="2:2" x14ac:dyDescent="0.2">
      <c r="B258" s="17"/>
    </row>
    <row r="259" spans="2:2" x14ac:dyDescent="0.2">
      <c r="B259" s="17"/>
    </row>
    <row r="260" spans="2:2" x14ac:dyDescent="0.2">
      <c r="B260" s="17"/>
    </row>
    <row r="261" spans="2:2" x14ac:dyDescent="0.2">
      <c r="B261" s="17"/>
    </row>
    <row r="262" spans="2:2" x14ac:dyDescent="0.2">
      <c r="B262" s="17"/>
    </row>
    <row r="263" spans="2:2" x14ac:dyDescent="0.2">
      <c r="B263" s="17"/>
    </row>
    <row r="264" spans="2:2" x14ac:dyDescent="0.2">
      <c r="B264" s="17"/>
    </row>
    <row r="265" spans="2:2" x14ac:dyDescent="0.2">
      <c r="B265" s="17"/>
    </row>
    <row r="266" spans="2:2" x14ac:dyDescent="0.2">
      <c r="B266" s="17"/>
    </row>
    <row r="267" spans="2:2" x14ac:dyDescent="0.2">
      <c r="B267" s="17"/>
    </row>
    <row r="268" spans="2:2" x14ac:dyDescent="0.2">
      <c r="B268" s="17"/>
    </row>
    <row r="269" spans="2:2" x14ac:dyDescent="0.2">
      <c r="B269" s="17"/>
    </row>
    <row r="270" spans="2:2" x14ac:dyDescent="0.2">
      <c r="B270" s="17"/>
    </row>
    <row r="271" spans="2:2" x14ac:dyDescent="0.2">
      <c r="B271" s="17"/>
    </row>
    <row r="272" spans="2:2" x14ac:dyDescent="0.2">
      <c r="B272" s="17"/>
    </row>
    <row r="273" spans="2:2" x14ac:dyDescent="0.2">
      <c r="B273" s="17"/>
    </row>
    <row r="274" spans="2:2" x14ac:dyDescent="0.2">
      <c r="B274" s="17"/>
    </row>
    <row r="275" spans="2:2" x14ac:dyDescent="0.2">
      <c r="B275" s="17"/>
    </row>
    <row r="276" spans="2:2" x14ac:dyDescent="0.2">
      <c r="B276" s="17"/>
    </row>
    <row r="277" spans="2:2" x14ac:dyDescent="0.2">
      <c r="B277" s="17"/>
    </row>
    <row r="278" spans="2:2" x14ac:dyDescent="0.2">
      <c r="B278" s="17"/>
    </row>
    <row r="279" spans="2:2" x14ac:dyDescent="0.2">
      <c r="B279" s="17"/>
    </row>
    <row r="280" spans="2:2" x14ac:dyDescent="0.2">
      <c r="B280" s="17"/>
    </row>
    <row r="281" spans="2:2" x14ac:dyDescent="0.2">
      <c r="B281" s="17"/>
    </row>
    <row r="282" spans="2:2" x14ac:dyDescent="0.2">
      <c r="B282" s="17"/>
    </row>
    <row r="283" spans="2:2" x14ac:dyDescent="0.2">
      <c r="B283" s="17"/>
    </row>
    <row r="284" spans="2:2" x14ac:dyDescent="0.2">
      <c r="B284" s="17"/>
    </row>
    <row r="285" spans="2:2" x14ac:dyDescent="0.2">
      <c r="B285" s="17"/>
    </row>
    <row r="286" spans="2:2" x14ac:dyDescent="0.2">
      <c r="B286" s="17"/>
    </row>
    <row r="287" spans="2:2" x14ac:dyDescent="0.2">
      <c r="B287" s="17"/>
    </row>
    <row r="288" spans="2:2" x14ac:dyDescent="0.2">
      <c r="B288" s="17"/>
    </row>
    <row r="289" spans="2:2" x14ac:dyDescent="0.2">
      <c r="B289" s="17"/>
    </row>
    <row r="290" spans="2:2" x14ac:dyDescent="0.2">
      <c r="B290" s="17"/>
    </row>
    <row r="291" spans="2:2" x14ac:dyDescent="0.2">
      <c r="B291" s="17"/>
    </row>
    <row r="292" spans="2:2" x14ac:dyDescent="0.2">
      <c r="B292" s="17"/>
    </row>
    <row r="293" spans="2:2" x14ac:dyDescent="0.2">
      <c r="B293" s="17"/>
    </row>
    <row r="294" spans="2:2" x14ac:dyDescent="0.2">
      <c r="B294" s="17"/>
    </row>
    <row r="295" spans="2:2" x14ac:dyDescent="0.2">
      <c r="B295" s="17"/>
    </row>
    <row r="296" spans="2:2" x14ac:dyDescent="0.2">
      <c r="B296" s="17"/>
    </row>
    <row r="297" spans="2:2" x14ac:dyDescent="0.2">
      <c r="B297" s="17"/>
    </row>
    <row r="298" spans="2:2" x14ac:dyDescent="0.2">
      <c r="B298" s="17"/>
    </row>
    <row r="299" spans="2:2" x14ac:dyDescent="0.2">
      <c r="B299" s="17"/>
    </row>
    <row r="300" spans="2:2" x14ac:dyDescent="0.2">
      <c r="B300" s="17"/>
    </row>
    <row r="301" spans="2:2" x14ac:dyDescent="0.2">
      <c r="B301" s="17"/>
    </row>
    <row r="302" spans="2:2" x14ac:dyDescent="0.2">
      <c r="B302" s="17"/>
    </row>
    <row r="303" spans="2:2" x14ac:dyDescent="0.2">
      <c r="B303" s="17"/>
    </row>
    <row r="304" spans="2:2" x14ac:dyDescent="0.2">
      <c r="B304" s="17"/>
    </row>
    <row r="305" spans="2:2" x14ac:dyDescent="0.2">
      <c r="B305" s="17"/>
    </row>
    <row r="306" spans="2:2" x14ac:dyDescent="0.2">
      <c r="B306" s="17"/>
    </row>
    <row r="307" spans="2:2" x14ac:dyDescent="0.2">
      <c r="B307" s="17"/>
    </row>
    <row r="308" spans="2:2" x14ac:dyDescent="0.2">
      <c r="B308" s="17"/>
    </row>
    <row r="309" spans="2:2" x14ac:dyDescent="0.2">
      <c r="B309" s="17"/>
    </row>
    <row r="310" spans="2:2" x14ac:dyDescent="0.2">
      <c r="B310" s="17"/>
    </row>
    <row r="311" spans="2:2" x14ac:dyDescent="0.2">
      <c r="B311" s="17"/>
    </row>
    <row r="312" spans="2:2" x14ac:dyDescent="0.2">
      <c r="B312" s="17"/>
    </row>
    <row r="313" spans="2:2" x14ac:dyDescent="0.2">
      <c r="B313" s="17"/>
    </row>
    <row r="314" spans="2:2" x14ac:dyDescent="0.2">
      <c r="B314" s="17"/>
    </row>
    <row r="315" spans="2:2" x14ac:dyDescent="0.2">
      <c r="B315" s="17"/>
    </row>
    <row r="316" spans="2:2" x14ac:dyDescent="0.2">
      <c r="B316" s="17"/>
    </row>
    <row r="317" spans="2:2" x14ac:dyDescent="0.2">
      <c r="B317" s="17"/>
    </row>
    <row r="318" spans="2:2" x14ac:dyDescent="0.2">
      <c r="B318" s="17"/>
    </row>
    <row r="319" spans="2:2" x14ac:dyDescent="0.2">
      <c r="B319" s="17"/>
    </row>
    <row r="320" spans="2:2" x14ac:dyDescent="0.2">
      <c r="B320" s="17"/>
    </row>
    <row r="321" spans="2:2" x14ac:dyDescent="0.2">
      <c r="B321" s="17"/>
    </row>
    <row r="322" spans="2:2" x14ac:dyDescent="0.2">
      <c r="B322" s="17"/>
    </row>
    <row r="323" spans="2:2" x14ac:dyDescent="0.2">
      <c r="B323" s="17"/>
    </row>
    <row r="324" spans="2:2" x14ac:dyDescent="0.2">
      <c r="B324" s="17"/>
    </row>
    <row r="325" spans="2:2" x14ac:dyDescent="0.2">
      <c r="B325" s="17"/>
    </row>
    <row r="326" spans="2:2" x14ac:dyDescent="0.2">
      <c r="B326" s="17"/>
    </row>
    <row r="327" spans="2:2" x14ac:dyDescent="0.2">
      <c r="B327" s="17"/>
    </row>
    <row r="328" spans="2:2" x14ac:dyDescent="0.2">
      <c r="B328" s="17"/>
    </row>
    <row r="329" spans="2:2" x14ac:dyDescent="0.2">
      <c r="B329" s="17"/>
    </row>
    <row r="330" spans="2:2" x14ac:dyDescent="0.2">
      <c r="B330" s="17"/>
    </row>
    <row r="331" spans="2:2" x14ac:dyDescent="0.2">
      <c r="B331" s="17"/>
    </row>
    <row r="332" spans="2:2" x14ac:dyDescent="0.2">
      <c r="B332" s="17"/>
    </row>
    <row r="333" spans="2:2" x14ac:dyDescent="0.2">
      <c r="B333" s="17"/>
    </row>
    <row r="334" spans="2:2" x14ac:dyDescent="0.2">
      <c r="B334" s="17"/>
    </row>
    <row r="335" spans="2:2" x14ac:dyDescent="0.2">
      <c r="B335" s="17"/>
    </row>
    <row r="336" spans="2:2" x14ac:dyDescent="0.2">
      <c r="B336" s="17"/>
    </row>
    <row r="337" spans="2:2" x14ac:dyDescent="0.2">
      <c r="B337" s="17"/>
    </row>
    <row r="338" spans="2:2" x14ac:dyDescent="0.2">
      <c r="B338" s="17"/>
    </row>
    <row r="339" spans="2:2" x14ac:dyDescent="0.2">
      <c r="B339" s="17"/>
    </row>
    <row r="340" spans="2:2" x14ac:dyDescent="0.2">
      <c r="B340" s="17"/>
    </row>
    <row r="341" spans="2:2" x14ac:dyDescent="0.2">
      <c r="B341" s="17"/>
    </row>
    <row r="342" spans="2:2" x14ac:dyDescent="0.2">
      <c r="B342" s="17"/>
    </row>
    <row r="343" spans="2:2" x14ac:dyDescent="0.2">
      <c r="B343" s="17"/>
    </row>
    <row r="344" spans="2:2" x14ac:dyDescent="0.2">
      <c r="B344" s="17"/>
    </row>
    <row r="345" spans="2:2" x14ac:dyDescent="0.2">
      <c r="B345" s="17"/>
    </row>
    <row r="346" spans="2:2" x14ac:dyDescent="0.2">
      <c r="B346" s="17"/>
    </row>
    <row r="347" spans="2:2" x14ac:dyDescent="0.2">
      <c r="B347" s="17"/>
    </row>
    <row r="348" spans="2:2" x14ac:dyDescent="0.2">
      <c r="B348" s="17"/>
    </row>
    <row r="349" spans="2:2" x14ac:dyDescent="0.2">
      <c r="B349" s="17"/>
    </row>
    <row r="350" spans="2:2" x14ac:dyDescent="0.2">
      <c r="B350" s="17"/>
    </row>
    <row r="351" spans="2:2" x14ac:dyDescent="0.2">
      <c r="B351" s="17"/>
    </row>
    <row r="352" spans="2:2" x14ac:dyDescent="0.2">
      <c r="B352" s="17"/>
    </row>
    <row r="353" spans="2:2" x14ac:dyDescent="0.2">
      <c r="B353" s="17"/>
    </row>
    <row r="354" spans="2:2" x14ac:dyDescent="0.2">
      <c r="B354" s="17"/>
    </row>
    <row r="355" spans="2:2" x14ac:dyDescent="0.2">
      <c r="B355" s="17"/>
    </row>
    <row r="356" spans="2:2" x14ac:dyDescent="0.2">
      <c r="B356" s="17"/>
    </row>
    <row r="357" spans="2:2" x14ac:dyDescent="0.2">
      <c r="B357" s="17"/>
    </row>
    <row r="358" spans="2:2" x14ac:dyDescent="0.2">
      <c r="B358" s="17"/>
    </row>
    <row r="359" spans="2:2" x14ac:dyDescent="0.2">
      <c r="B359" s="17"/>
    </row>
    <row r="360" spans="2:2" x14ac:dyDescent="0.2">
      <c r="B360" s="17"/>
    </row>
    <row r="361" spans="2:2" x14ac:dyDescent="0.2">
      <c r="B361" s="17"/>
    </row>
    <row r="362" spans="2:2" x14ac:dyDescent="0.2">
      <c r="B362" s="17"/>
    </row>
    <row r="363" spans="2:2" x14ac:dyDescent="0.2">
      <c r="B363" s="17"/>
    </row>
    <row r="364" spans="2:2" x14ac:dyDescent="0.2">
      <c r="B364" s="17"/>
    </row>
    <row r="365" spans="2:2" x14ac:dyDescent="0.2">
      <c r="B365" s="17"/>
    </row>
    <row r="366" spans="2:2" x14ac:dyDescent="0.2">
      <c r="B366" s="17"/>
    </row>
    <row r="367" spans="2:2" x14ac:dyDescent="0.2">
      <c r="B367" s="17"/>
    </row>
    <row r="368" spans="2:2" x14ac:dyDescent="0.2">
      <c r="B368" s="17"/>
    </row>
    <row r="369" spans="2:2" x14ac:dyDescent="0.2">
      <c r="B369" s="17"/>
    </row>
    <row r="370" spans="2:2" x14ac:dyDescent="0.2">
      <c r="B370" s="17"/>
    </row>
    <row r="371" spans="2:2" x14ac:dyDescent="0.2">
      <c r="B371" s="17"/>
    </row>
    <row r="372" spans="2:2" x14ac:dyDescent="0.2">
      <c r="B372" s="17"/>
    </row>
    <row r="373" spans="2:2" x14ac:dyDescent="0.2">
      <c r="B373" s="17"/>
    </row>
    <row r="374" spans="2:2" x14ac:dyDescent="0.2">
      <c r="B374" s="17"/>
    </row>
    <row r="375" spans="2:2" x14ac:dyDescent="0.2">
      <c r="B375" s="17"/>
    </row>
    <row r="376" spans="2:2" x14ac:dyDescent="0.2">
      <c r="B376" s="17"/>
    </row>
    <row r="377" spans="2:2" x14ac:dyDescent="0.2">
      <c r="B377" s="17"/>
    </row>
    <row r="378" spans="2:2" x14ac:dyDescent="0.2">
      <c r="B378" s="17"/>
    </row>
    <row r="379" spans="2:2" x14ac:dyDescent="0.2">
      <c r="B379" s="17"/>
    </row>
    <row r="380" spans="2:2" x14ac:dyDescent="0.2">
      <c r="B380" s="17"/>
    </row>
    <row r="381" spans="2:2" x14ac:dyDescent="0.2">
      <c r="B381" s="17"/>
    </row>
    <row r="382" spans="2:2" x14ac:dyDescent="0.2">
      <c r="B382" s="17"/>
    </row>
    <row r="383" spans="2:2" x14ac:dyDescent="0.2">
      <c r="B383" s="17"/>
    </row>
    <row r="384" spans="2:2" x14ac:dyDescent="0.2">
      <c r="B384" s="17"/>
    </row>
    <row r="385" spans="2:2" x14ac:dyDescent="0.2">
      <c r="B385" s="17"/>
    </row>
    <row r="386" spans="2:2" x14ac:dyDescent="0.2">
      <c r="B386" s="17"/>
    </row>
    <row r="387" spans="2:2" x14ac:dyDescent="0.2">
      <c r="B387" s="17"/>
    </row>
    <row r="388" spans="2:2" x14ac:dyDescent="0.2">
      <c r="B388" s="17"/>
    </row>
    <row r="389" spans="2:2" x14ac:dyDescent="0.2">
      <c r="B389" s="17"/>
    </row>
    <row r="390" spans="2:2" x14ac:dyDescent="0.2">
      <c r="B390" s="17"/>
    </row>
    <row r="391" spans="2:2" x14ac:dyDescent="0.2">
      <c r="B391" s="17"/>
    </row>
    <row r="392" spans="2:2" x14ac:dyDescent="0.2">
      <c r="B392" s="17"/>
    </row>
    <row r="393" spans="2:2" x14ac:dyDescent="0.2">
      <c r="B393" s="17"/>
    </row>
    <row r="394" spans="2:2" x14ac:dyDescent="0.2">
      <c r="B394" s="17"/>
    </row>
    <row r="395" spans="2:2" x14ac:dyDescent="0.2">
      <c r="B395" s="17"/>
    </row>
    <row r="396" spans="2:2" x14ac:dyDescent="0.2">
      <c r="B396" s="17"/>
    </row>
    <row r="397" spans="2:2" x14ac:dyDescent="0.2">
      <c r="B397" s="17"/>
    </row>
    <row r="398" spans="2:2" x14ac:dyDescent="0.2">
      <c r="B398" s="17"/>
    </row>
    <row r="399" spans="2:2" x14ac:dyDescent="0.2">
      <c r="B399" s="17"/>
    </row>
    <row r="400" spans="2:2" x14ac:dyDescent="0.2">
      <c r="B400" s="17"/>
    </row>
  </sheetData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'Product Name List'!$D$4:$D$18</xm:f>
          </x14:formula1>
          <xm:sqref>D5:D400 J5:J7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7"/>
  <sheetViews>
    <sheetView workbookViewId="0">
      <selection activeCell="E18" sqref="E18"/>
    </sheetView>
  </sheetViews>
  <sheetFormatPr defaultRowHeight="15" x14ac:dyDescent="0.2"/>
  <cols>
    <col min="1" max="1" width="9.140625" style="2"/>
    <col min="2" max="2" width="17.7109375" style="2" customWidth="1"/>
    <col min="3" max="3" width="14.5703125" style="2" customWidth="1"/>
    <col min="4" max="4" width="29.7109375" style="2" customWidth="1"/>
    <col min="5" max="5" width="20.28515625" style="2" customWidth="1"/>
    <col min="6" max="8" width="9.140625" style="2"/>
    <col min="9" max="9" width="10.140625" style="2" customWidth="1"/>
    <col min="10" max="10" width="19.7109375" style="2" customWidth="1"/>
    <col min="11" max="11" width="19.42578125" style="2" customWidth="1"/>
    <col min="12" max="12" width="11.5703125" style="2" customWidth="1"/>
    <col min="13" max="16384" width="9.140625" style="2"/>
  </cols>
  <sheetData>
    <row r="2" spans="2:9" ht="19.5" x14ac:dyDescent="0.25">
      <c r="B2" s="11" t="s">
        <v>1</v>
      </c>
    </row>
    <row r="4" spans="2:9" x14ac:dyDescent="0.2">
      <c r="B4" s="3" t="s">
        <v>2</v>
      </c>
      <c r="C4" s="3" t="s">
        <v>9</v>
      </c>
      <c r="D4" s="3" t="s">
        <v>3</v>
      </c>
      <c r="E4" s="3" t="s">
        <v>5</v>
      </c>
    </row>
    <row r="5" spans="2:9" x14ac:dyDescent="0.2">
      <c r="B5" s="16">
        <v>44197</v>
      </c>
      <c r="C5" s="3" t="str">
        <f t="shared" ref="C5:C17" si="0">TEXT(B5,"mmm")</f>
        <v>Jan</v>
      </c>
      <c r="D5" s="3" t="s">
        <v>11</v>
      </c>
      <c r="E5" s="3">
        <v>10</v>
      </c>
      <c r="H5" s="26"/>
    </row>
    <row r="6" spans="2:9" x14ac:dyDescent="0.2">
      <c r="B6" s="16">
        <v>44197</v>
      </c>
      <c r="C6" s="3" t="str">
        <f t="shared" si="0"/>
        <v>Jan</v>
      </c>
      <c r="D6" s="3" t="s">
        <v>12</v>
      </c>
      <c r="E6" s="3">
        <v>5</v>
      </c>
      <c r="H6" s="26"/>
    </row>
    <row r="7" spans="2:9" x14ac:dyDescent="0.2">
      <c r="B7" s="23">
        <v>44197</v>
      </c>
      <c r="C7" s="24" t="str">
        <f t="shared" si="0"/>
        <v>Jan</v>
      </c>
      <c r="D7" s="24" t="s">
        <v>14</v>
      </c>
      <c r="E7" s="24">
        <v>3</v>
      </c>
      <c r="H7" s="26"/>
    </row>
    <row r="8" spans="2:9" x14ac:dyDescent="0.2">
      <c r="B8" s="23">
        <v>44198</v>
      </c>
      <c r="C8" s="24" t="str">
        <f t="shared" si="0"/>
        <v>Jan</v>
      </c>
      <c r="D8" s="24" t="s">
        <v>13</v>
      </c>
      <c r="E8" s="24">
        <v>6</v>
      </c>
    </row>
    <row r="9" spans="2:9" x14ac:dyDescent="0.2">
      <c r="B9" s="23">
        <v>44199</v>
      </c>
      <c r="C9" s="24" t="str">
        <f t="shared" si="0"/>
        <v>Jan</v>
      </c>
      <c r="D9" s="24" t="s">
        <v>15</v>
      </c>
      <c r="E9" s="24">
        <v>9</v>
      </c>
      <c r="I9" s="26"/>
    </row>
    <row r="10" spans="2:9" x14ac:dyDescent="0.2">
      <c r="B10" s="23">
        <v>44200</v>
      </c>
      <c r="C10" s="24" t="str">
        <f t="shared" si="0"/>
        <v>Jan</v>
      </c>
      <c r="D10" s="24" t="s">
        <v>11</v>
      </c>
      <c r="E10" s="24">
        <v>24</v>
      </c>
    </row>
    <row r="11" spans="2:9" x14ac:dyDescent="0.2">
      <c r="B11" s="16">
        <v>44201</v>
      </c>
      <c r="C11" s="3" t="str">
        <f t="shared" si="0"/>
        <v>Jan</v>
      </c>
      <c r="D11" s="3" t="s">
        <v>13</v>
      </c>
      <c r="E11" s="3">
        <v>8</v>
      </c>
    </row>
    <row r="12" spans="2:9" x14ac:dyDescent="0.2">
      <c r="B12" s="16">
        <v>44201</v>
      </c>
      <c r="C12" s="3" t="str">
        <f t="shared" si="0"/>
        <v>Jan</v>
      </c>
      <c r="D12" s="3" t="s">
        <v>14</v>
      </c>
      <c r="E12" s="3">
        <v>12</v>
      </c>
    </row>
    <row r="13" spans="2:9" x14ac:dyDescent="0.2">
      <c r="B13" s="16">
        <v>44202</v>
      </c>
      <c r="C13" s="3" t="str">
        <f t="shared" si="0"/>
        <v>Jan</v>
      </c>
      <c r="D13" s="3" t="s">
        <v>11</v>
      </c>
      <c r="E13" s="3">
        <v>18</v>
      </c>
    </row>
    <row r="14" spans="2:9" x14ac:dyDescent="0.2">
      <c r="B14" s="16">
        <v>44202</v>
      </c>
      <c r="C14" s="3" t="str">
        <f t="shared" si="0"/>
        <v>Jan</v>
      </c>
      <c r="D14" s="3" t="s">
        <v>12</v>
      </c>
      <c r="E14" s="3">
        <v>13</v>
      </c>
    </row>
    <row r="15" spans="2:9" x14ac:dyDescent="0.2">
      <c r="B15" s="16">
        <v>44203</v>
      </c>
      <c r="C15" s="3" t="str">
        <f t="shared" si="0"/>
        <v>Jan</v>
      </c>
      <c r="D15" s="3" t="s">
        <v>12</v>
      </c>
      <c r="E15" s="3">
        <v>12</v>
      </c>
    </row>
    <row r="16" spans="2:9" x14ac:dyDescent="0.2">
      <c r="B16" s="16">
        <v>44232</v>
      </c>
      <c r="C16" s="3" t="str">
        <f t="shared" si="0"/>
        <v>Feb</v>
      </c>
      <c r="D16" s="3" t="s">
        <v>16</v>
      </c>
      <c r="E16" s="3">
        <v>18</v>
      </c>
    </row>
    <row r="17" spans="2:5" x14ac:dyDescent="0.2">
      <c r="B17" s="16">
        <v>44260</v>
      </c>
      <c r="C17" s="3" t="str">
        <f t="shared" si="0"/>
        <v>Mar</v>
      </c>
      <c r="D17" s="3" t="s">
        <v>12</v>
      </c>
      <c r="E17" s="3">
        <v>12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'Product Name List'!$D$4:$D$18</xm:f>
          </x14:formula1>
          <xm:sqref>D5:D17 J5:J6 K9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4"/>
  <sheetViews>
    <sheetView tabSelected="1" zoomScale="90" zoomScaleNormal="90" workbookViewId="0">
      <selection activeCell="Q4" sqref="Q4"/>
    </sheetView>
  </sheetViews>
  <sheetFormatPr defaultRowHeight="20.100000000000001" customHeight="1" x14ac:dyDescent="0.2"/>
  <cols>
    <col min="1" max="1" width="3.140625" style="2" customWidth="1"/>
    <col min="2" max="2" width="24" style="2" customWidth="1"/>
    <col min="3" max="3" width="12.7109375" style="2" customWidth="1"/>
    <col min="4" max="4" width="9.5703125" style="2" customWidth="1"/>
    <col min="5" max="5" width="9.140625" style="2" customWidth="1"/>
    <col min="6" max="6" width="15" style="2" customWidth="1"/>
    <col min="7" max="7" width="20.5703125" style="2" bestFit="1" customWidth="1"/>
    <col min="8" max="8" width="18.5703125" style="2" customWidth="1"/>
    <col min="9" max="9" width="7.85546875" style="2" customWidth="1"/>
    <col min="10" max="15" width="7.42578125" style="2" customWidth="1"/>
    <col min="16" max="16384" width="9.140625" style="2"/>
  </cols>
  <sheetData>
    <row r="1" spans="2:15" ht="31.5" customHeight="1" x14ac:dyDescent="0.2">
      <c r="B1" s="29" t="s">
        <v>40</v>
      </c>
      <c r="C1" s="29"/>
      <c r="D1" s="29"/>
      <c r="E1" s="29"/>
      <c r="G1" s="18" t="s">
        <v>35</v>
      </c>
      <c r="J1" s="28" t="s">
        <v>37</v>
      </c>
      <c r="K1" s="28"/>
      <c r="L1" s="28"/>
      <c r="M1" s="28"/>
      <c r="N1" s="28"/>
      <c r="O1" s="28"/>
    </row>
    <row r="2" spans="2:15" ht="26.25" customHeight="1" x14ac:dyDescent="0.2">
      <c r="B2" s="29"/>
      <c r="C2" s="29"/>
      <c r="D2" s="29"/>
      <c r="E2" s="29"/>
      <c r="G2" s="5" t="s">
        <v>34</v>
      </c>
      <c r="J2" s="4" t="s">
        <v>42</v>
      </c>
      <c r="K2" s="4" t="s">
        <v>42</v>
      </c>
      <c r="L2" s="4" t="s">
        <v>42</v>
      </c>
      <c r="M2" s="4"/>
      <c r="N2" s="4"/>
      <c r="O2" s="4"/>
    </row>
    <row r="3" spans="2:15" ht="20.100000000000001" customHeight="1" x14ac:dyDescent="0.2">
      <c r="J3" s="19" t="s">
        <v>39</v>
      </c>
      <c r="K3" s="5"/>
      <c r="L3" s="5"/>
      <c r="M3" s="5"/>
      <c r="N3" s="5"/>
      <c r="O3" s="5"/>
    </row>
    <row r="4" spans="2:15" ht="45.75" customHeight="1" x14ac:dyDescent="0.2">
      <c r="B4" s="6" t="s">
        <v>3</v>
      </c>
      <c r="C4" s="7" t="s">
        <v>6</v>
      </c>
      <c r="D4" s="7" t="s">
        <v>7</v>
      </c>
      <c r="E4" s="7" t="s">
        <v>8</v>
      </c>
      <c r="F4" s="7" t="s">
        <v>41</v>
      </c>
      <c r="G4" s="10" t="s">
        <v>31</v>
      </c>
      <c r="H4" s="7" t="s">
        <v>36</v>
      </c>
      <c r="J4" s="22"/>
      <c r="K4" s="27"/>
      <c r="L4" s="27"/>
      <c r="M4" s="1"/>
      <c r="N4" s="1"/>
      <c r="O4" s="6" t="s">
        <v>38</v>
      </c>
    </row>
    <row r="5" spans="2:15" ht="20.100000000000001" customHeight="1" x14ac:dyDescent="0.2">
      <c r="B5" s="8" t="str">
        <f>'Product Name List'!D4</f>
        <v>Electric Heater</v>
      </c>
      <c r="C5" s="8">
        <v>24</v>
      </c>
      <c r="D5" s="8">
        <f>SUMIF(Table1[Product Name],'Stock Balance'!B5,Table1[IN Quantity])</f>
        <v>72</v>
      </c>
      <c r="E5" s="8">
        <f>SUMIF(Table2[Product Name],'Stock Balance'!B5,Table2[Out Quantity])</f>
        <v>52</v>
      </c>
      <c r="F5" s="8">
        <f>C5+D5-E5+O5</f>
        <v>44</v>
      </c>
      <c r="G5" s="8" t="str">
        <f>IF(F5&lt;H5,"Place Order","Stock Sufficient")</f>
        <v>Stock Sufficient</v>
      </c>
      <c r="H5" s="9">
        <f>'Monthly AVG Sales'!Q4*(20/30)+('Monthly AVG Sales'!Q4/2)</f>
        <v>38.888888888888886</v>
      </c>
      <c r="J5" s="8">
        <v>12</v>
      </c>
      <c r="K5" s="8"/>
      <c r="L5" s="8"/>
      <c r="M5" s="8"/>
      <c r="N5" s="8"/>
      <c r="O5" s="8">
        <f>SUMIF($J$2:$N$2,"Trn",J5:N5)</f>
        <v>0</v>
      </c>
    </row>
    <row r="6" spans="2:15" ht="20.100000000000001" customHeight="1" x14ac:dyDescent="0.2">
      <c r="B6" s="8" t="str">
        <f>'Product Name List'!D5</f>
        <v>Washing Machine</v>
      </c>
      <c r="C6" s="8">
        <v>18</v>
      </c>
      <c r="D6" s="8">
        <f>SUMIF(Table1[Product Name],'Stock Balance'!B6,Table1[IN Quantity])</f>
        <v>32</v>
      </c>
      <c r="E6" s="8">
        <f>SUMIF(Table2[Product Name],'Stock Balance'!B6,Table2[Out Quantity])</f>
        <v>42</v>
      </c>
      <c r="F6" s="8">
        <f t="shared" ref="F6:F10" si="0">C6+D6-E6+O6</f>
        <v>8</v>
      </c>
      <c r="G6" s="8" t="str">
        <f t="shared" ref="G6:G10" si="1">IF(F6&lt;H6,"Place Order","Stock Sufficient")</f>
        <v>Place Order</v>
      </c>
      <c r="H6" s="9">
        <f>'Monthly AVG Sales'!Q5*(20/30)+('Monthly AVG Sales'!Q5/2)</f>
        <v>25.958333333333332</v>
      </c>
      <c r="J6" s="8">
        <v>12</v>
      </c>
      <c r="K6" s="8">
        <v>36</v>
      </c>
      <c r="L6" s="8"/>
      <c r="M6" s="8"/>
      <c r="N6" s="8"/>
      <c r="O6" s="8">
        <f t="shared" ref="O6:O10" si="2">SUMIF($J$2:$N$2,"Trn",J6:N6)</f>
        <v>0</v>
      </c>
    </row>
    <row r="7" spans="2:15" ht="20.100000000000001" customHeight="1" x14ac:dyDescent="0.2">
      <c r="B7" s="8" t="str">
        <f>'Product Name List'!D6</f>
        <v>Television</v>
      </c>
      <c r="C7" s="8">
        <v>32</v>
      </c>
      <c r="D7" s="8">
        <f>SUMIF(Table1[Product Name],'Stock Balance'!B7,Table1[IN Quantity])</f>
        <v>24</v>
      </c>
      <c r="E7" s="8">
        <f>SUMIF(Table2[Product Name],'Stock Balance'!B7,Table2[Out Quantity])</f>
        <v>14</v>
      </c>
      <c r="F7" s="8">
        <f t="shared" si="0"/>
        <v>42</v>
      </c>
      <c r="G7" s="8" t="str">
        <f t="shared" si="1"/>
        <v>Stock Sufficient</v>
      </c>
      <c r="H7" s="9">
        <f>'Monthly AVG Sales'!Q6*(20/30)+('Monthly AVG Sales'!Q6/2)</f>
        <v>20.611111111111114</v>
      </c>
      <c r="J7" s="8"/>
      <c r="K7" s="8"/>
      <c r="L7" s="8"/>
      <c r="M7" s="8"/>
      <c r="N7" s="8"/>
      <c r="O7" s="8">
        <f t="shared" si="2"/>
        <v>0</v>
      </c>
    </row>
    <row r="8" spans="2:15" ht="20.100000000000001" customHeight="1" x14ac:dyDescent="0.2">
      <c r="B8" s="8" t="str">
        <f>'Product Name List'!D7</f>
        <v>Bluetooth Speaker</v>
      </c>
      <c r="C8" s="8">
        <v>24</v>
      </c>
      <c r="D8" s="8">
        <f>SUMIF(Table1[Product Name],'Stock Balance'!B8,Table1[IN Quantity])</f>
        <v>24</v>
      </c>
      <c r="E8" s="8">
        <f>SUMIF(Table2[Product Name],'Stock Balance'!B8,Table2[Out Quantity])</f>
        <v>15</v>
      </c>
      <c r="F8" s="8">
        <f t="shared" si="0"/>
        <v>33</v>
      </c>
      <c r="G8" s="8" t="str">
        <f t="shared" si="1"/>
        <v>Stock Sufficient</v>
      </c>
      <c r="H8" s="9">
        <f>'Monthly AVG Sales'!Q7*(20/30)+('Monthly AVG Sales'!Q7/2)</f>
        <v>22.555555555555554</v>
      </c>
      <c r="J8" s="8"/>
      <c r="K8" s="8"/>
      <c r="L8" s="8"/>
      <c r="M8" s="8"/>
      <c r="N8" s="8"/>
      <c r="O8" s="8">
        <f t="shared" si="2"/>
        <v>0</v>
      </c>
    </row>
    <row r="9" spans="2:15" ht="20.100000000000001" customHeight="1" x14ac:dyDescent="0.2">
      <c r="B9" s="8" t="str">
        <f>'Product Name List'!D8</f>
        <v>Refrigerator</v>
      </c>
      <c r="C9" s="8">
        <v>13</v>
      </c>
      <c r="D9" s="8">
        <f>SUMIF(Table1[Product Name],'Stock Balance'!B9,Table1[IN Quantity])</f>
        <v>18</v>
      </c>
      <c r="E9" s="8">
        <f>SUMIF(Table2[Product Name],'Stock Balance'!B9,Table2[Out Quantity])</f>
        <v>9</v>
      </c>
      <c r="F9" s="8">
        <f t="shared" si="0"/>
        <v>22</v>
      </c>
      <c r="G9" s="8" t="str">
        <f t="shared" si="1"/>
        <v>Stock Sufficient</v>
      </c>
      <c r="H9" s="9">
        <f>'Monthly AVG Sales'!Q8*(20/30)+('Monthly AVG Sales'!Q8/2)</f>
        <v>20.222222222222221</v>
      </c>
      <c r="J9" s="8"/>
      <c r="K9" s="8"/>
      <c r="L9" s="8"/>
      <c r="M9" s="8"/>
      <c r="N9" s="8"/>
      <c r="O9" s="8">
        <f t="shared" si="2"/>
        <v>0</v>
      </c>
    </row>
    <row r="10" spans="2:15" ht="20.100000000000001" customHeight="1" x14ac:dyDescent="0.2">
      <c r="B10" s="8" t="str">
        <f>'Product Name List'!D9</f>
        <v>Laptop</v>
      </c>
      <c r="C10" s="8">
        <v>19</v>
      </c>
      <c r="D10" s="8">
        <f>SUMIF(Table1[Product Name],'Stock Balance'!B10,Table1[IN Quantity])</f>
        <v>18</v>
      </c>
      <c r="E10" s="8">
        <f>SUMIF(Table2[Product Name],'Stock Balance'!B10,Table2[Out Quantity])</f>
        <v>18</v>
      </c>
      <c r="F10" s="8">
        <f t="shared" si="0"/>
        <v>19</v>
      </c>
      <c r="G10" s="8" t="str">
        <f t="shared" si="1"/>
        <v>Place Order</v>
      </c>
      <c r="H10" s="9">
        <f>'Monthly AVG Sales'!Q9*(20/30)+('Monthly AVG Sales'!Q9/2)</f>
        <v>24.888888888888886</v>
      </c>
      <c r="J10" s="8">
        <v>18</v>
      </c>
      <c r="K10" s="8"/>
      <c r="L10" s="8">
        <v>24</v>
      </c>
      <c r="M10" s="8"/>
      <c r="N10" s="8"/>
      <c r="O10" s="8">
        <f t="shared" si="2"/>
        <v>0</v>
      </c>
    </row>
    <row r="11" spans="2:15" ht="20.100000000000001" customHeight="1" x14ac:dyDescent="0.2">
      <c r="B11" s="8">
        <f>'Product Name List'!D10</f>
        <v>0</v>
      </c>
      <c r="C11" s="8"/>
      <c r="D11" s="8"/>
      <c r="E11" s="8"/>
      <c r="F11" s="8"/>
      <c r="G11" s="8"/>
      <c r="H11" s="9"/>
      <c r="J11" s="8"/>
      <c r="K11" s="8"/>
      <c r="L11" s="8"/>
      <c r="M11" s="8"/>
      <c r="N11" s="8"/>
      <c r="O11" s="8"/>
    </row>
    <row r="12" spans="2:15" ht="20.100000000000001" customHeight="1" x14ac:dyDescent="0.2">
      <c r="B12" s="8">
        <f>'Product Name List'!D11</f>
        <v>0</v>
      </c>
      <c r="C12" s="8"/>
      <c r="D12" s="8"/>
      <c r="E12" s="8"/>
      <c r="F12" s="8"/>
      <c r="G12" s="8"/>
      <c r="H12" s="9"/>
      <c r="J12" s="8"/>
      <c r="K12" s="8"/>
      <c r="L12" s="8"/>
      <c r="M12" s="8"/>
      <c r="N12" s="8"/>
      <c r="O12" s="8"/>
    </row>
    <row r="13" spans="2:15" ht="20.100000000000001" customHeight="1" x14ac:dyDescent="0.2">
      <c r="B13" s="8">
        <f>'Product Name List'!D12</f>
        <v>0</v>
      </c>
      <c r="C13" s="8"/>
      <c r="D13" s="8"/>
      <c r="E13" s="8"/>
      <c r="F13" s="8"/>
      <c r="G13" s="8"/>
      <c r="H13" s="9"/>
      <c r="J13" s="8"/>
      <c r="K13" s="8"/>
      <c r="L13" s="8"/>
      <c r="M13" s="8"/>
      <c r="N13" s="8"/>
      <c r="O13" s="8"/>
    </row>
    <row r="14" spans="2:15" ht="20.100000000000001" customHeight="1" x14ac:dyDescent="0.2">
      <c r="B14" s="8">
        <f>'Product Name List'!D13</f>
        <v>0</v>
      </c>
      <c r="C14" s="8"/>
      <c r="D14" s="8"/>
      <c r="E14" s="8"/>
      <c r="F14" s="8"/>
      <c r="G14" s="8"/>
      <c r="H14" s="9"/>
      <c r="J14" s="8"/>
      <c r="K14" s="8"/>
      <c r="L14" s="8"/>
      <c r="M14" s="8"/>
      <c r="N14" s="8"/>
      <c r="O14" s="8"/>
    </row>
  </sheetData>
  <mergeCells count="2">
    <mergeCell ref="J1:O1"/>
    <mergeCell ref="B1:E2"/>
  </mergeCells>
  <conditionalFormatting sqref="G5:G14">
    <cfRule type="cellIs" dxfId="1" priority="1" operator="equal">
      <formula>"Stock Sufficient"</formula>
    </cfRule>
    <cfRule type="cellIs" dxfId="0" priority="2" operator="equal">
      <formula>"Place Order"</formula>
    </cfRule>
  </conditionalFormatting>
  <dataValidations count="1">
    <dataValidation type="list" allowBlank="1" showInputMessage="1" showErrorMessage="1" sqref="J2:O2" xr:uid="{00000000-0002-0000-0200-000000000000}">
      <formula1>"Rec,Trn"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13"/>
  <sheetViews>
    <sheetView workbookViewId="0">
      <selection activeCell="B5" sqref="B5"/>
    </sheetView>
  </sheetViews>
  <sheetFormatPr defaultRowHeight="15" x14ac:dyDescent="0.25"/>
  <cols>
    <col min="1" max="1" width="5.7109375" style="18" customWidth="1"/>
    <col min="2" max="2" width="28" style="18" bestFit="1" customWidth="1"/>
    <col min="3" max="4" width="9.85546875" style="18" customWidth="1"/>
    <col min="5" max="16" width="9.140625" style="18"/>
    <col min="17" max="17" width="11" style="18" bestFit="1" customWidth="1"/>
    <col min="18" max="16384" width="9.140625" style="18"/>
  </cols>
  <sheetData>
    <row r="1" spans="2:17" ht="26.25" customHeight="1" x14ac:dyDescent="0.25">
      <c r="B1" s="21" t="s">
        <v>32</v>
      </c>
      <c r="C1" s="20"/>
      <c r="D1" s="20"/>
    </row>
    <row r="2" spans="2:17" x14ac:dyDescent="0.25">
      <c r="C2" s="30" t="s">
        <v>33</v>
      </c>
      <c r="D2" s="30"/>
    </row>
    <row r="3" spans="2:17" ht="20.100000000000001" customHeight="1" x14ac:dyDescent="0.25">
      <c r="B3" s="12" t="s">
        <v>3</v>
      </c>
      <c r="C3" s="12" t="s">
        <v>28</v>
      </c>
      <c r="D3" s="12" t="s">
        <v>29</v>
      </c>
      <c r="E3" s="12" t="s">
        <v>18</v>
      </c>
      <c r="F3" s="12" t="s">
        <v>19</v>
      </c>
      <c r="G3" s="12" t="s">
        <v>20</v>
      </c>
      <c r="H3" s="12" t="s">
        <v>21</v>
      </c>
      <c r="I3" s="12" t="s">
        <v>22</v>
      </c>
      <c r="J3" s="12" t="s">
        <v>23</v>
      </c>
      <c r="K3" s="12" t="s">
        <v>24</v>
      </c>
      <c r="L3" s="12" t="s">
        <v>25</v>
      </c>
      <c r="M3" s="12" t="s">
        <v>26</v>
      </c>
      <c r="N3" s="12" t="s">
        <v>27</v>
      </c>
      <c r="O3" s="12" t="s">
        <v>28</v>
      </c>
      <c r="P3" s="12" t="s">
        <v>29</v>
      </c>
      <c r="Q3" s="13" t="s">
        <v>30</v>
      </c>
    </row>
    <row r="4" spans="2:17" ht="20.100000000000001" customHeight="1" x14ac:dyDescent="0.25">
      <c r="B4" s="8" t="str">
        <f>'Product Name List'!D4</f>
        <v>Electric Heater</v>
      </c>
      <c r="C4" s="8">
        <v>18</v>
      </c>
      <c r="D4" s="8">
        <v>30</v>
      </c>
      <c r="E4" s="8">
        <f>SUMIFS(Table2[Out Quantity],Table2[Product Name],'Monthly AVG Sales'!$B4,Table2[Month],'Monthly AVG Sales'!E$3)</f>
        <v>52</v>
      </c>
      <c r="F4" s="8">
        <f>SUMIFS(Table2[Out Quantity],Table2[Product Name],'Monthly AVG Sales'!$B4,Table2[Month],'Monthly AVG Sales'!F$3)</f>
        <v>0</v>
      </c>
      <c r="G4" s="8">
        <f>SUMIFS(Table2[Out Quantity],Table2[Product Name],'Monthly AVG Sales'!$B4,Table2[Month],'Monthly AVG Sales'!G$3)</f>
        <v>0</v>
      </c>
      <c r="H4" s="8">
        <f>SUMIFS(Table2[Out Quantity],Table2[Product Name],'Monthly AVG Sales'!$B4,Table2[Month],'Monthly AVG Sales'!H$3)</f>
        <v>0</v>
      </c>
      <c r="I4" s="8">
        <f>SUMIFS(Table2[Out Quantity],Table2[Product Name],'Monthly AVG Sales'!$B4,Table2[Month],'Monthly AVG Sales'!I$3)</f>
        <v>0</v>
      </c>
      <c r="J4" s="8">
        <f>SUMIFS(Table2[Out Quantity],Table2[Product Name],'Monthly AVG Sales'!$B4,Table2[Month],'Monthly AVG Sales'!J$3)</f>
        <v>0</v>
      </c>
      <c r="K4" s="8">
        <f>SUMIFS(Table2[Out Quantity],Table2[Product Name],'Monthly AVG Sales'!$B4,Table2[Month],'Monthly AVG Sales'!K$3)</f>
        <v>0</v>
      </c>
      <c r="L4" s="8">
        <f>SUMIFS(Table2[Out Quantity],Table2[Product Name],'Monthly AVG Sales'!$B4,Table2[Month],'Monthly AVG Sales'!L$3)</f>
        <v>0</v>
      </c>
      <c r="M4" s="8">
        <f>SUMIFS(Table2[Out Quantity],Table2[Product Name],'Monthly AVG Sales'!$B4,Table2[Month],'Monthly AVG Sales'!M$3)</f>
        <v>0</v>
      </c>
      <c r="N4" s="8">
        <f>SUMIFS(Table2[Out Quantity],Table2[Product Name],'Monthly AVG Sales'!$B4,Table2[Month],'Monthly AVG Sales'!N$3)</f>
        <v>0</v>
      </c>
      <c r="O4" s="8">
        <f>SUMIFS(Table2[Out Quantity],Table2[Product Name],'Monthly AVG Sales'!$B4,Table2[Month],'Monthly AVG Sales'!O$3)</f>
        <v>0</v>
      </c>
      <c r="P4" s="8">
        <f>SUMIFS(Table2[Out Quantity],Table2[Product Name],'Monthly AVG Sales'!$B4,Table2[Month],'Monthly AVG Sales'!P$3)</f>
        <v>0</v>
      </c>
      <c r="Q4" s="14">
        <f>AVERAGEIF(C4:P4,"&gt;0",C4:P4)</f>
        <v>33.333333333333336</v>
      </c>
    </row>
    <row r="5" spans="2:17" ht="20.100000000000001" customHeight="1" x14ac:dyDescent="0.25">
      <c r="B5" s="8" t="str">
        <f>'Product Name List'!D5</f>
        <v>Washing Machine</v>
      </c>
      <c r="C5" s="8">
        <v>16</v>
      </c>
      <c r="D5" s="8">
        <v>31</v>
      </c>
      <c r="E5" s="8">
        <f>SUMIFS(Table2[Out Quantity],Table2[Product Name],'Monthly AVG Sales'!$B5,Table2[Month],'Monthly AVG Sales'!E$3)</f>
        <v>30</v>
      </c>
      <c r="F5" s="8">
        <f>SUMIFS(Table2[Out Quantity],Table2[Product Name],'Monthly AVG Sales'!$B5,Table2[Month],'Monthly AVG Sales'!F$3)</f>
        <v>0</v>
      </c>
      <c r="G5" s="8">
        <f>SUMIFS(Table2[Out Quantity],Table2[Product Name],'Monthly AVG Sales'!$B5,Table2[Month],'Monthly AVG Sales'!G$3)</f>
        <v>12</v>
      </c>
      <c r="H5" s="8">
        <f>SUMIFS(Table2[Out Quantity],Table2[Product Name],'Monthly AVG Sales'!$B5,Table2[Month],'Monthly AVG Sales'!H$3)</f>
        <v>0</v>
      </c>
      <c r="I5" s="8">
        <f>SUMIFS(Table2[Out Quantity],Table2[Product Name],'Monthly AVG Sales'!$B5,Table2[Month],'Monthly AVG Sales'!I$3)</f>
        <v>0</v>
      </c>
      <c r="J5" s="8">
        <f>SUMIFS(Table2[Out Quantity],Table2[Product Name],'Monthly AVG Sales'!$B5,Table2[Month],'Monthly AVG Sales'!J$3)</f>
        <v>0</v>
      </c>
      <c r="K5" s="8">
        <f>SUMIFS(Table2[Out Quantity],Table2[Product Name],'Monthly AVG Sales'!$B5,Table2[Month],'Monthly AVG Sales'!K$3)</f>
        <v>0</v>
      </c>
      <c r="L5" s="8">
        <f>SUMIFS(Table2[Out Quantity],Table2[Product Name],'Monthly AVG Sales'!$B5,Table2[Month],'Monthly AVG Sales'!L$3)</f>
        <v>0</v>
      </c>
      <c r="M5" s="8">
        <f>SUMIFS(Table2[Out Quantity],Table2[Product Name],'Monthly AVG Sales'!$B5,Table2[Month],'Monthly AVG Sales'!M$3)</f>
        <v>0</v>
      </c>
      <c r="N5" s="8">
        <f>SUMIFS(Table2[Out Quantity],Table2[Product Name],'Monthly AVG Sales'!$B5,Table2[Month],'Monthly AVG Sales'!N$3)</f>
        <v>0</v>
      </c>
      <c r="O5" s="8">
        <f>SUMIFS(Table2[Out Quantity],Table2[Product Name],'Monthly AVG Sales'!$B5,Table2[Month],'Monthly AVG Sales'!O$3)</f>
        <v>0</v>
      </c>
      <c r="P5" s="8">
        <f>SUMIFS(Table2[Out Quantity],Table2[Product Name],'Monthly AVG Sales'!$B5,Table2[Month],'Monthly AVG Sales'!P$3)</f>
        <v>0</v>
      </c>
      <c r="Q5" s="14">
        <f t="shared" ref="Q5:Q9" si="0">AVERAGEIF(C5:P5,"&gt;0",C5:P5)</f>
        <v>22.25</v>
      </c>
    </row>
    <row r="6" spans="2:17" ht="20.100000000000001" customHeight="1" x14ac:dyDescent="0.25">
      <c r="B6" s="8" t="str">
        <f>'Product Name List'!D6</f>
        <v>Television</v>
      </c>
      <c r="C6" s="8">
        <v>16</v>
      </c>
      <c r="D6" s="8">
        <v>23</v>
      </c>
      <c r="E6" s="8">
        <f>SUMIFS(Table2[Out Quantity],Table2[Product Name],'Monthly AVG Sales'!$B6,Table2[Month],'Monthly AVG Sales'!E$3)</f>
        <v>14</v>
      </c>
      <c r="F6" s="8">
        <f>SUMIFS(Table2[Out Quantity],Table2[Product Name],'Monthly AVG Sales'!$B6,Table2[Month],'Monthly AVG Sales'!F$3)</f>
        <v>0</v>
      </c>
      <c r="G6" s="8">
        <f>SUMIFS(Table2[Out Quantity],Table2[Product Name],'Monthly AVG Sales'!$B6,Table2[Month],'Monthly AVG Sales'!G$3)</f>
        <v>0</v>
      </c>
      <c r="H6" s="8">
        <f>SUMIFS(Table2[Out Quantity],Table2[Product Name],'Monthly AVG Sales'!$B6,Table2[Month],'Monthly AVG Sales'!H$3)</f>
        <v>0</v>
      </c>
      <c r="I6" s="8">
        <f>SUMIFS(Table2[Out Quantity],Table2[Product Name],'Monthly AVG Sales'!$B6,Table2[Month],'Monthly AVG Sales'!I$3)</f>
        <v>0</v>
      </c>
      <c r="J6" s="8">
        <f>SUMIFS(Table2[Out Quantity],Table2[Product Name],'Monthly AVG Sales'!$B6,Table2[Month],'Monthly AVG Sales'!J$3)</f>
        <v>0</v>
      </c>
      <c r="K6" s="8">
        <f>SUMIFS(Table2[Out Quantity],Table2[Product Name],'Monthly AVG Sales'!$B6,Table2[Month],'Monthly AVG Sales'!K$3)</f>
        <v>0</v>
      </c>
      <c r="L6" s="8">
        <f>SUMIFS(Table2[Out Quantity],Table2[Product Name],'Monthly AVG Sales'!$B6,Table2[Month],'Monthly AVG Sales'!L$3)</f>
        <v>0</v>
      </c>
      <c r="M6" s="8">
        <f>SUMIFS(Table2[Out Quantity],Table2[Product Name],'Monthly AVG Sales'!$B6,Table2[Month],'Monthly AVG Sales'!M$3)</f>
        <v>0</v>
      </c>
      <c r="N6" s="8">
        <f>SUMIFS(Table2[Out Quantity],Table2[Product Name],'Monthly AVG Sales'!$B6,Table2[Month],'Monthly AVG Sales'!N$3)</f>
        <v>0</v>
      </c>
      <c r="O6" s="8">
        <f>SUMIFS(Table2[Out Quantity],Table2[Product Name],'Monthly AVG Sales'!$B6,Table2[Month],'Monthly AVG Sales'!O$3)</f>
        <v>0</v>
      </c>
      <c r="P6" s="8">
        <f>SUMIFS(Table2[Out Quantity],Table2[Product Name],'Monthly AVG Sales'!$B6,Table2[Month],'Monthly AVG Sales'!P$3)</f>
        <v>0</v>
      </c>
      <c r="Q6" s="14">
        <f t="shared" si="0"/>
        <v>17.666666666666668</v>
      </c>
    </row>
    <row r="7" spans="2:17" ht="20.100000000000001" customHeight="1" x14ac:dyDescent="0.25">
      <c r="B7" s="8" t="str">
        <f>'Product Name List'!D7</f>
        <v>Bluetooth Speaker</v>
      </c>
      <c r="C7" s="8">
        <v>17</v>
      </c>
      <c r="D7" s="8">
        <v>26</v>
      </c>
      <c r="E7" s="8">
        <f>SUMIFS(Table2[Out Quantity],Table2[Product Name],'Monthly AVG Sales'!$B7,Table2[Month],'Monthly AVG Sales'!E$3)</f>
        <v>15</v>
      </c>
      <c r="F7" s="8">
        <f>SUMIFS(Table2[Out Quantity],Table2[Product Name],'Monthly AVG Sales'!$B7,Table2[Month],'Monthly AVG Sales'!F$3)</f>
        <v>0</v>
      </c>
      <c r="G7" s="8">
        <f>SUMIFS(Table2[Out Quantity],Table2[Product Name],'Monthly AVG Sales'!$B7,Table2[Month],'Monthly AVG Sales'!G$3)</f>
        <v>0</v>
      </c>
      <c r="H7" s="8">
        <f>SUMIFS(Table2[Out Quantity],Table2[Product Name],'Monthly AVG Sales'!$B7,Table2[Month],'Monthly AVG Sales'!H$3)</f>
        <v>0</v>
      </c>
      <c r="I7" s="8">
        <f>SUMIFS(Table2[Out Quantity],Table2[Product Name],'Monthly AVG Sales'!$B7,Table2[Month],'Monthly AVG Sales'!I$3)</f>
        <v>0</v>
      </c>
      <c r="J7" s="8">
        <f>SUMIFS(Table2[Out Quantity],Table2[Product Name],'Monthly AVG Sales'!$B7,Table2[Month],'Monthly AVG Sales'!J$3)</f>
        <v>0</v>
      </c>
      <c r="K7" s="8">
        <f>SUMIFS(Table2[Out Quantity],Table2[Product Name],'Monthly AVG Sales'!$B7,Table2[Month],'Monthly AVG Sales'!K$3)</f>
        <v>0</v>
      </c>
      <c r="L7" s="8">
        <f>SUMIFS(Table2[Out Quantity],Table2[Product Name],'Monthly AVG Sales'!$B7,Table2[Month],'Monthly AVG Sales'!L$3)</f>
        <v>0</v>
      </c>
      <c r="M7" s="8">
        <f>SUMIFS(Table2[Out Quantity],Table2[Product Name],'Monthly AVG Sales'!$B7,Table2[Month],'Monthly AVG Sales'!M$3)</f>
        <v>0</v>
      </c>
      <c r="N7" s="8">
        <f>SUMIFS(Table2[Out Quantity],Table2[Product Name],'Monthly AVG Sales'!$B7,Table2[Month],'Monthly AVG Sales'!N$3)</f>
        <v>0</v>
      </c>
      <c r="O7" s="8">
        <f>SUMIFS(Table2[Out Quantity],Table2[Product Name],'Monthly AVG Sales'!$B7,Table2[Month],'Monthly AVG Sales'!O$3)</f>
        <v>0</v>
      </c>
      <c r="P7" s="8">
        <f>SUMIFS(Table2[Out Quantity],Table2[Product Name],'Monthly AVG Sales'!$B7,Table2[Month],'Monthly AVG Sales'!P$3)</f>
        <v>0</v>
      </c>
      <c r="Q7" s="14">
        <f t="shared" si="0"/>
        <v>19.333333333333332</v>
      </c>
    </row>
    <row r="8" spans="2:17" ht="20.100000000000001" customHeight="1" x14ac:dyDescent="0.25">
      <c r="B8" s="8" t="str">
        <f>'Product Name List'!D8</f>
        <v>Refrigerator</v>
      </c>
      <c r="C8" s="8">
        <v>20</v>
      </c>
      <c r="D8" s="8">
        <v>23</v>
      </c>
      <c r="E8" s="8">
        <f>SUMIFS(Table2[Out Quantity],Table2[Product Name],'Monthly AVG Sales'!$B8,Table2[Month],'Monthly AVG Sales'!E$3)</f>
        <v>9</v>
      </c>
      <c r="F8" s="8">
        <f>SUMIFS(Table2[Out Quantity],Table2[Product Name],'Monthly AVG Sales'!$B8,Table2[Month],'Monthly AVG Sales'!F$3)</f>
        <v>0</v>
      </c>
      <c r="G8" s="8">
        <f>SUMIFS(Table2[Out Quantity],Table2[Product Name],'Monthly AVG Sales'!$B8,Table2[Month],'Monthly AVG Sales'!G$3)</f>
        <v>0</v>
      </c>
      <c r="H8" s="8">
        <f>SUMIFS(Table2[Out Quantity],Table2[Product Name],'Monthly AVG Sales'!$B8,Table2[Month],'Monthly AVG Sales'!H$3)</f>
        <v>0</v>
      </c>
      <c r="I8" s="8">
        <f>SUMIFS(Table2[Out Quantity],Table2[Product Name],'Monthly AVG Sales'!$B8,Table2[Month],'Monthly AVG Sales'!I$3)</f>
        <v>0</v>
      </c>
      <c r="J8" s="8">
        <f>SUMIFS(Table2[Out Quantity],Table2[Product Name],'Monthly AVG Sales'!$B8,Table2[Month],'Monthly AVG Sales'!J$3)</f>
        <v>0</v>
      </c>
      <c r="K8" s="8">
        <f>SUMIFS(Table2[Out Quantity],Table2[Product Name],'Monthly AVG Sales'!$B8,Table2[Month],'Monthly AVG Sales'!K$3)</f>
        <v>0</v>
      </c>
      <c r="L8" s="8">
        <f>SUMIFS(Table2[Out Quantity],Table2[Product Name],'Monthly AVG Sales'!$B8,Table2[Month],'Monthly AVG Sales'!L$3)</f>
        <v>0</v>
      </c>
      <c r="M8" s="8">
        <f>SUMIFS(Table2[Out Quantity],Table2[Product Name],'Monthly AVG Sales'!$B8,Table2[Month],'Monthly AVG Sales'!M$3)</f>
        <v>0</v>
      </c>
      <c r="N8" s="8">
        <f>SUMIFS(Table2[Out Quantity],Table2[Product Name],'Monthly AVG Sales'!$B8,Table2[Month],'Monthly AVG Sales'!N$3)</f>
        <v>0</v>
      </c>
      <c r="O8" s="8">
        <f>SUMIFS(Table2[Out Quantity],Table2[Product Name],'Monthly AVG Sales'!$B8,Table2[Month],'Monthly AVG Sales'!O$3)</f>
        <v>0</v>
      </c>
      <c r="P8" s="8">
        <f>SUMIFS(Table2[Out Quantity],Table2[Product Name],'Monthly AVG Sales'!$B8,Table2[Month],'Monthly AVG Sales'!P$3)</f>
        <v>0</v>
      </c>
      <c r="Q8" s="14">
        <f t="shared" si="0"/>
        <v>17.333333333333332</v>
      </c>
    </row>
    <row r="9" spans="2:17" ht="20.100000000000001" customHeight="1" x14ac:dyDescent="0.25">
      <c r="B9" s="8" t="str">
        <f>'Product Name List'!D9</f>
        <v>Laptop</v>
      </c>
      <c r="C9" s="8">
        <v>18</v>
      </c>
      <c r="D9" s="8">
        <v>28</v>
      </c>
      <c r="E9" s="8">
        <f>SUMIFS(Table2[Out Quantity],Table2[Product Name],'Monthly AVG Sales'!$B9,Table2[Month],'Monthly AVG Sales'!E$3)</f>
        <v>0</v>
      </c>
      <c r="F9" s="8">
        <f>SUMIFS(Table2[Out Quantity],Table2[Product Name],'Monthly AVG Sales'!$B9,Table2[Month],'Monthly AVG Sales'!F$3)</f>
        <v>18</v>
      </c>
      <c r="G9" s="8">
        <f>SUMIFS(Table2[Out Quantity],Table2[Product Name],'Monthly AVG Sales'!$B9,Table2[Month],'Monthly AVG Sales'!G$3)</f>
        <v>0</v>
      </c>
      <c r="H9" s="8">
        <f>SUMIFS(Table2[Out Quantity],Table2[Product Name],'Monthly AVG Sales'!$B9,Table2[Month],'Monthly AVG Sales'!H$3)</f>
        <v>0</v>
      </c>
      <c r="I9" s="8">
        <f>SUMIFS(Table2[Out Quantity],Table2[Product Name],'Monthly AVG Sales'!$B9,Table2[Month],'Monthly AVG Sales'!I$3)</f>
        <v>0</v>
      </c>
      <c r="J9" s="8">
        <f>SUMIFS(Table2[Out Quantity],Table2[Product Name],'Monthly AVG Sales'!$B9,Table2[Month],'Monthly AVG Sales'!J$3)</f>
        <v>0</v>
      </c>
      <c r="K9" s="8">
        <f>SUMIFS(Table2[Out Quantity],Table2[Product Name],'Monthly AVG Sales'!$B9,Table2[Month],'Monthly AVG Sales'!K$3)</f>
        <v>0</v>
      </c>
      <c r="L9" s="8">
        <f>SUMIFS(Table2[Out Quantity],Table2[Product Name],'Monthly AVG Sales'!$B9,Table2[Month],'Monthly AVG Sales'!L$3)</f>
        <v>0</v>
      </c>
      <c r="M9" s="8">
        <f>SUMIFS(Table2[Out Quantity],Table2[Product Name],'Monthly AVG Sales'!$B9,Table2[Month],'Monthly AVG Sales'!M$3)</f>
        <v>0</v>
      </c>
      <c r="N9" s="8">
        <f>SUMIFS(Table2[Out Quantity],Table2[Product Name],'Monthly AVG Sales'!$B9,Table2[Month],'Monthly AVG Sales'!N$3)</f>
        <v>0</v>
      </c>
      <c r="O9" s="8">
        <f>SUMIFS(Table2[Out Quantity],Table2[Product Name],'Monthly AVG Sales'!$B9,Table2[Month],'Monthly AVG Sales'!O$3)</f>
        <v>0</v>
      </c>
      <c r="P9" s="8">
        <f>SUMIFS(Table2[Out Quantity],Table2[Product Name],'Monthly AVG Sales'!$B9,Table2[Month],'Monthly AVG Sales'!P$3)</f>
        <v>0</v>
      </c>
      <c r="Q9" s="14">
        <f t="shared" si="0"/>
        <v>21.333333333333332</v>
      </c>
    </row>
    <row r="10" spans="2:17" ht="20.100000000000001" customHeight="1" x14ac:dyDescent="0.25">
      <c r="B10" s="8">
        <f>'Product Name List'!D10</f>
        <v>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14"/>
    </row>
    <row r="11" spans="2:17" ht="20.100000000000001" customHeight="1" x14ac:dyDescent="0.25">
      <c r="B11" s="8">
        <f>'Product Name List'!D11</f>
        <v>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4"/>
    </row>
    <row r="12" spans="2:17" ht="20.100000000000001" customHeight="1" x14ac:dyDescent="0.25">
      <c r="B12" s="8">
        <f>'Product Name List'!D12</f>
        <v>0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14"/>
    </row>
    <row r="13" spans="2:17" ht="20.100000000000001" customHeight="1" x14ac:dyDescent="0.25">
      <c r="B13" s="8">
        <f>'Product Name List'!D13</f>
        <v>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14"/>
    </row>
  </sheetData>
  <mergeCells count="1">
    <mergeCell ref="C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D18"/>
  <sheetViews>
    <sheetView workbookViewId="0">
      <selection activeCell="D10" sqref="D10"/>
    </sheetView>
  </sheetViews>
  <sheetFormatPr defaultRowHeight="20.100000000000001" customHeight="1" x14ac:dyDescent="0.2"/>
  <cols>
    <col min="1" max="3" width="9.140625" style="3"/>
    <col min="4" max="4" width="27.5703125" style="3" customWidth="1"/>
    <col min="5" max="16384" width="9.140625" style="3"/>
  </cols>
  <sheetData>
    <row r="1" spans="3:4" ht="20.100000000000001" customHeight="1" x14ac:dyDescent="0.2">
      <c r="C1" s="15" t="s">
        <v>17</v>
      </c>
    </row>
    <row r="3" spans="3:4" ht="20.100000000000001" customHeight="1" x14ac:dyDescent="0.2">
      <c r="C3" s="12" t="s">
        <v>10</v>
      </c>
      <c r="D3" s="12" t="s">
        <v>3</v>
      </c>
    </row>
    <row r="4" spans="3:4" ht="20.100000000000001" customHeight="1" x14ac:dyDescent="0.2">
      <c r="C4" s="8">
        <v>1</v>
      </c>
      <c r="D4" s="8" t="s">
        <v>11</v>
      </c>
    </row>
    <row r="5" spans="3:4" ht="20.100000000000001" customHeight="1" x14ac:dyDescent="0.2">
      <c r="C5" s="8">
        <v>2</v>
      </c>
      <c r="D5" s="8" t="s">
        <v>12</v>
      </c>
    </row>
    <row r="6" spans="3:4" ht="20.100000000000001" customHeight="1" x14ac:dyDescent="0.2">
      <c r="C6" s="8">
        <v>3</v>
      </c>
      <c r="D6" s="8" t="s">
        <v>13</v>
      </c>
    </row>
    <row r="7" spans="3:4" ht="20.100000000000001" customHeight="1" x14ac:dyDescent="0.2">
      <c r="C7" s="8">
        <v>4</v>
      </c>
      <c r="D7" s="8" t="s">
        <v>14</v>
      </c>
    </row>
    <row r="8" spans="3:4" ht="20.100000000000001" customHeight="1" x14ac:dyDescent="0.2">
      <c r="C8" s="8">
        <v>5</v>
      </c>
      <c r="D8" s="8" t="s">
        <v>15</v>
      </c>
    </row>
    <row r="9" spans="3:4" ht="20.100000000000001" customHeight="1" x14ac:dyDescent="0.2">
      <c r="C9" s="8">
        <v>6</v>
      </c>
      <c r="D9" s="8" t="s">
        <v>16</v>
      </c>
    </row>
    <row r="10" spans="3:4" ht="20.100000000000001" customHeight="1" x14ac:dyDescent="0.2">
      <c r="C10" s="8"/>
      <c r="D10" s="8"/>
    </row>
    <row r="11" spans="3:4" ht="20.100000000000001" customHeight="1" x14ac:dyDescent="0.2">
      <c r="C11" s="8"/>
      <c r="D11" s="8"/>
    </row>
    <row r="12" spans="3:4" ht="20.100000000000001" customHeight="1" x14ac:dyDescent="0.2">
      <c r="C12" s="8"/>
      <c r="D12" s="8"/>
    </row>
    <row r="13" spans="3:4" ht="20.100000000000001" customHeight="1" x14ac:dyDescent="0.2">
      <c r="C13" s="8"/>
      <c r="D13" s="8"/>
    </row>
    <row r="14" spans="3:4" ht="20.100000000000001" customHeight="1" x14ac:dyDescent="0.2">
      <c r="C14" s="8"/>
      <c r="D14" s="8"/>
    </row>
    <row r="15" spans="3:4" ht="20.100000000000001" customHeight="1" x14ac:dyDescent="0.2">
      <c r="C15" s="8"/>
      <c r="D15" s="8"/>
    </row>
    <row r="16" spans="3:4" ht="20.100000000000001" customHeight="1" x14ac:dyDescent="0.2">
      <c r="C16" s="8"/>
      <c r="D16" s="8"/>
    </row>
    <row r="17" spans="3:4" ht="20.100000000000001" customHeight="1" x14ac:dyDescent="0.2">
      <c r="C17" s="8"/>
      <c r="D17" s="8"/>
    </row>
    <row r="18" spans="3:4" ht="20.100000000000001" customHeight="1" x14ac:dyDescent="0.2">
      <c r="C18" s="8"/>
      <c r="D1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IN</vt:lpstr>
      <vt:lpstr>Stock Out</vt:lpstr>
      <vt:lpstr>Stock Balance</vt:lpstr>
      <vt:lpstr>Monthly AVG Sales</vt:lpstr>
      <vt:lpstr>Product Name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2024-02-19T13:03:42Z</dcterms:modified>
</cp:coreProperties>
</file>